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24915" windowHeight="13875" activeTab="2"/>
  </bookViews>
  <sheets>
    <sheet name="NOTA BENE" sheetId="5" r:id="rId1"/>
    <sheet name="input" sheetId="1" r:id="rId2"/>
    <sheet name="output (0m)" sheetId="7" r:id="rId3"/>
  </sheets>
  <calcPr calcId="145621"/>
  <fileRecoveryPr autoRecover="0"/>
</workbook>
</file>

<file path=xl/calcChain.xml><?xml version="1.0" encoding="utf-8"?>
<calcChain xmlns="http://schemas.openxmlformats.org/spreadsheetml/2006/main">
  <c r="K69" i="7" l="1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43" i="7"/>
  <c r="K82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70" i="7"/>
  <c r="K71" i="7"/>
  <c r="K72" i="7"/>
  <c r="K73" i="7"/>
  <c r="K74" i="7"/>
  <c r="K75" i="7"/>
  <c r="K76" i="7"/>
  <c r="K77" i="7"/>
  <c r="K78" i="7"/>
  <c r="K79" i="7"/>
  <c r="K80" i="7"/>
  <c r="K81" i="7"/>
  <c r="K43" i="7"/>
  <c r="K36" i="7" s="1"/>
  <c r="Q48" i="1"/>
  <c r="Q44" i="1"/>
  <c r="Q45" i="1"/>
  <c r="Q46" i="1"/>
  <c r="Q47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43" i="1"/>
  <c r="Q36" i="1" s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43" i="1"/>
  <c r="P36" i="1" s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43" i="1"/>
  <c r="O36" i="1" s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43" i="1"/>
  <c r="N36" i="1" s="1"/>
  <c r="M45" i="1"/>
  <c r="M44" i="1"/>
  <c r="M43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L43" i="1"/>
  <c r="L45" i="1"/>
  <c r="L44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38" i="1" s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L36" i="7" l="1"/>
  <c r="L29" i="7" s="1"/>
  <c r="M36" i="7"/>
  <c r="M29" i="7" s="1"/>
  <c r="N36" i="7"/>
  <c r="P36" i="7"/>
  <c r="P29" i="7" s="1"/>
  <c r="Q36" i="7"/>
  <c r="Q29" i="7" s="1"/>
  <c r="L38" i="1"/>
  <c r="M38" i="1"/>
  <c r="N40" i="1"/>
  <c r="N33" i="7" s="1"/>
  <c r="O40" i="1"/>
  <c r="P40" i="1"/>
  <c r="Q40" i="1"/>
  <c r="M36" i="1"/>
  <c r="N38" i="1"/>
  <c r="O38" i="1"/>
  <c r="P38" i="1"/>
  <c r="Q38" i="1"/>
  <c r="K40" i="1"/>
  <c r="K36" i="1"/>
  <c r="K29" i="7" s="1"/>
  <c r="L40" i="1"/>
  <c r="L36" i="1"/>
  <c r="M40" i="1"/>
  <c r="M38" i="7"/>
  <c r="O40" i="7"/>
  <c r="O33" i="7" s="1"/>
  <c r="O36" i="7"/>
  <c r="O29" i="7" s="1"/>
  <c r="Q38" i="7"/>
  <c r="Q31" i="7" s="1"/>
  <c r="L40" i="7"/>
  <c r="L33" i="7" s="1"/>
  <c r="M40" i="7"/>
  <c r="N40" i="7"/>
  <c r="P40" i="7"/>
  <c r="Q40" i="7"/>
  <c r="Q33" i="7" s="1"/>
  <c r="L38" i="7"/>
  <c r="N38" i="7"/>
  <c r="O38" i="7"/>
  <c r="P38" i="7"/>
  <c r="N29" i="7"/>
  <c r="M31" i="7" l="1"/>
  <c r="U4" i="7"/>
  <c r="P31" i="7"/>
  <c r="P33" i="7"/>
  <c r="L31" i="7"/>
  <c r="N31" i="7"/>
  <c r="O31" i="7"/>
  <c r="M33" i="7"/>
  <c r="AG17" i="7"/>
  <c r="AG4" i="7"/>
  <c r="AG103" i="7"/>
  <c r="AF103" i="7" s="1"/>
  <c r="AG102" i="7"/>
  <c r="AF102" i="7" s="1"/>
  <c r="AG101" i="7"/>
  <c r="AF101" i="7" s="1"/>
  <c r="AG100" i="7"/>
  <c r="AF100" i="7" s="1"/>
  <c r="AG99" i="7"/>
  <c r="AF99" i="7" s="1"/>
  <c r="AG98" i="7"/>
  <c r="AF98" i="7" s="1"/>
  <c r="AG97" i="7"/>
  <c r="AF97" i="7" s="1"/>
  <c r="AG96" i="7"/>
  <c r="AF96" i="7" s="1"/>
  <c r="AG95" i="7"/>
  <c r="AF95" i="7" s="1"/>
  <c r="AG94" i="7"/>
  <c r="AF94" i="7" s="1"/>
  <c r="AG93" i="7"/>
  <c r="AF93" i="7" s="1"/>
  <c r="AG92" i="7"/>
  <c r="AF92" i="7" s="1"/>
  <c r="AG91" i="7"/>
  <c r="AF91" i="7" s="1"/>
  <c r="AG90" i="7"/>
  <c r="AF90" i="7" s="1"/>
  <c r="AG89" i="7"/>
  <c r="AF89" i="7" s="1"/>
  <c r="AG88" i="7"/>
  <c r="AF88" i="7" s="1"/>
  <c r="AG87" i="7"/>
  <c r="AF87" i="7" s="1"/>
  <c r="AG86" i="7"/>
  <c r="AF86" i="7" s="1"/>
  <c r="AG85" i="7"/>
  <c r="AF85" i="7" s="1"/>
  <c r="AG84" i="7"/>
  <c r="AF84" i="7" s="1"/>
  <c r="AG83" i="7"/>
  <c r="AF83" i="7" s="1"/>
  <c r="AG82" i="7"/>
  <c r="AF82" i="7" s="1"/>
  <c r="AG81" i="7"/>
  <c r="AF81" i="7" s="1"/>
  <c r="AG80" i="7"/>
  <c r="AF80" i="7" s="1"/>
  <c r="AG79" i="7"/>
  <c r="AF79" i="7" s="1"/>
  <c r="AG78" i="7"/>
  <c r="AF78" i="7" s="1"/>
  <c r="AG77" i="7"/>
  <c r="AF77" i="7" s="1"/>
  <c r="AG76" i="7"/>
  <c r="AF76" i="7" s="1"/>
  <c r="AG75" i="7"/>
  <c r="AF75" i="7" s="1"/>
  <c r="AG74" i="7"/>
  <c r="AF74" i="7" s="1"/>
  <c r="AG73" i="7"/>
  <c r="AF73" i="7" s="1"/>
  <c r="AG72" i="7"/>
  <c r="AF72" i="7" s="1"/>
  <c r="AG71" i="7"/>
  <c r="AF71" i="7" s="1"/>
  <c r="AG70" i="7"/>
  <c r="AF70" i="7" s="1"/>
  <c r="AG69" i="7"/>
  <c r="AF69" i="7" s="1"/>
  <c r="AG68" i="7"/>
  <c r="AF68" i="7" s="1"/>
  <c r="AG67" i="7"/>
  <c r="AF67" i="7" s="1"/>
  <c r="AG66" i="7"/>
  <c r="AF66" i="7" s="1"/>
  <c r="AG65" i="7"/>
  <c r="AF65" i="7" s="1"/>
  <c r="AG64" i="7"/>
  <c r="AF64" i="7" s="1"/>
  <c r="AG63" i="7"/>
  <c r="AF63" i="7" s="1"/>
  <c r="AG62" i="7"/>
  <c r="AF62" i="7" s="1"/>
  <c r="AG61" i="7"/>
  <c r="AF61" i="7" s="1"/>
  <c r="AG60" i="7"/>
  <c r="AF60" i="7" s="1"/>
  <c r="AG59" i="7"/>
  <c r="AF59" i="7" s="1"/>
  <c r="AG58" i="7"/>
  <c r="AF58" i="7" s="1"/>
  <c r="AG57" i="7"/>
  <c r="AF57" i="7" s="1"/>
  <c r="AG56" i="7"/>
  <c r="AF56" i="7" s="1"/>
  <c r="AG55" i="7"/>
  <c r="AF55" i="7" s="1"/>
  <c r="AG54" i="7"/>
  <c r="AF54" i="7" s="1"/>
  <c r="AG53" i="7"/>
  <c r="AF53" i="7" s="1"/>
  <c r="AG52" i="7"/>
  <c r="AF52" i="7" s="1"/>
  <c r="AG51" i="7"/>
  <c r="AF51" i="7" s="1"/>
  <c r="AG50" i="7"/>
  <c r="AF50" i="7" s="1"/>
  <c r="AG49" i="7"/>
  <c r="AF49" i="7" s="1"/>
  <c r="AG48" i="7"/>
  <c r="AF48" i="7" s="1"/>
  <c r="AG47" i="7"/>
  <c r="AF47" i="7" s="1"/>
  <c r="AG46" i="7"/>
  <c r="AF46" i="7" s="1"/>
  <c r="AG45" i="7"/>
  <c r="AF45" i="7" s="1"/>
  <c r="AG44" i="7"/>
  <c r="AF44" i="7" s="1"/>
  <c r="AG43" i="7"/>
  <c r="AF43" i="7" s="1"/>
  <c r="AG42" i="7"/>
  <c r="AF42" i="7" s="1"/>
  <c r="AG41" i="7"/>
  <c r="AF41" i="7" s="1"/>
  <c r="AG40" i="7"/>
  <c r="AF40" i="7" s="1"/>
  <c r="AG39" i="7"/>
  <c r="AF39" i="7" s="1"/>
  <c r="AG38" i="7"/>
  <c r="AF38" i="7" s="1"/>
  <c r="AG37" i="7"/>
  <c r="AF37" i="7" s="1"/>
  <c r="AG36" i="7"/>
  <c r="AF36" i="7" s="1"/>
  <c r="AG35" i="7"/>
  <c r="AF35" i="7" s="1"/>
  <c r="AG34" i="7"/>
  <c r="AF34" i="7" s="1"/>
  <c r="AG33" i="7"/>
  <c r="AF33" i="7" s="1"/>
  <c r="AG32" i="7"/>
  <c r="AF32" i="7" s="1"/>
  <c r="AG31" i="7"/>
  <c r="AF31" i="7" s="1"/>
  <c r="AG30" i="7"/>
  <c r="AF30" i="7" s="1"/>
  <c r="AG29" i="7"/>
  <c r="AF29" i="7" s="1"/>
  <c r="AG28" i="7"/>
  <c r="AF28" i="7" s="1"/>
  <c r="AG27" i="7"/>
  <c r="AF27" i="7" s="1"/>
  <c r="AG26" i="7"/>
  <c r="AF26" i="7" s="1"/>
  <c r="AG25" i="7"/>
  <c r="AF25" i="7" s="1"/>
  <c r="AG24" i="7"/>
  <c r="AF24" i="7" s="1"/>
  <c r="AG23" i="7"/>
  <c r="AF23" i="7" s="1"/>
  <c r="AG22" i="7"/>
  <c r="AF22" i="7" s="1"/>
  <c r="AG21" i="7"/>
  <c r="AF21" i="7" s="1"/>
  <c r="AG20" i="7"/>
  <c r="AF20" i="7" s="1"/>
  <c r="AG19" i="7"/>
  <c r="AF19" i="7" s="1"/>
  <c r="AG18" i="7"/>
  <c r="AF18" i="7" s="1"/>
  <c r="AF17" i="7"/>
  <c r="AG16" i="7"/>
  <c r="AF16" i="7" s="1"/>
  <c r="AG15" i="7"/>
  <c r="AF15" i="7" s="1"/>
  <c r="AG14" i="7"/>
  <c r="AF14" i="7" s="1"/>
  <c r="AG13" i="7"/>
  <c r="AF13" i="7" s="1"/>
  <c r="AG12" i="7"/>
  <c r="AF12" i="7" s="1"/>
  <c r="AG11" i="7"/>
  <c r="AF11" i="7" s="1"/>
  <c r="AG10" i="7"/>
  <c r="AF10" i="7" s="1"/>
  <c r="AG9" i="7"/>
  <c r="AF9" i="7" s="1"/>
  <c r="AG8" i="7"/>
  <c r="AF8" i="7" s="1"/>
  <c r="AG7" i="7"/>
  <c r="AF7" i="7" s="1"/>
  <c r="AG6" i="7"/>
  <c r="AF6" i="7" s="1"/>
  <c r="AG5" i="7"/>
  <c r="AF5" i="7" s="1"/>
  <c r="AF4" i="7"/>
  <c r="AI4" i="1"/>
  <c r="AH4" i="1" s="1"/>
  <c r="AI5" i="1"/>
  <c r="AH5" i="1" s="1"/>
  <c r="AI6" i="1"/>
  <c r="AH6" i="1" s="1"/>
  <c r="AI7" i="1"/>
  <c r="AH7" i="1" s="1"/>
  <c r="AI8" i="1"/>
  <c r="AH8" i="1" s="1"/>
  <c r="AI9" i="1"/>
  <c r="AH9" i="1" s="1"/>
  <c r="AI10" i="1"/>
  <c r="AH10" i="1" s="1"/>
  <c r="AI11" i="1"/>
  <c r="AH11" i="1" s="1"/>
  <c r="AI12" i="1"/>
  <c r="AH12" i="1" s="1"/>
  <c r="AI13" i="1"/>
  <c r="AH13" i="1" s="1"/>
  <c r="AI14" i="1"/>
  <c r="AH14" i="1" s="1"/>
  <c r="AI15" i="1"/>
  <c r="AH15" i="1" s="1"/>
  <c r="AI16" i="1"/>
  <c r="AH16" i="1" s="1"/>
  <c r="AI17" i="1"/>
  <c r="AH17" i="1" s="1"/>
  <c r="AI18" i="1"/>
  <c r="AH18" i="1" s="1"/>
  <c r="AI19" i="1"/>
  <c r="AH19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27" i="1"/>
  <c r="AH27" i="1" s="1"/>
  <c r="AI28" i="1"/>
  <c r="AH28" i="1" s="1"/>
  <c r="AI29" i="1"/>
  <c r="AH29" i="1" s="1"/>
  <c r="AI30" i="1"/>
  <c r="AH30" i="1" s="1"/>
  <c r="AI31" i="1"/>
  <c r="AH31" i="1" s="1"/>
  <c r="AI32" i="1"/>
  <c r="AH32" i="1" s="1"/>
  <c r="AI33" i="1"/>
  <c r="AH33" i="1" s="1"/>
  <c r="AI34" i="1"/>
  <c r="AH34" i="1" s="1"/>
  <c r="AI35" i="1"/>
  <c r="AH35" i="1" s="1"/>
  <c r="AI36" i="1"/>
  <c r="AH36" i="1" s="1"/>
  <c r="AI37" i="1"/>
  <c r="AH37" i="1" s="1"/>
  <c r="AI38" i="1"/>
  <c r="AH38" i="1" s="1"/>
  <c r="AI39" i="1"/>
  <c r="AH39" i="1" s="1"/>
  <c r="AI40" i="1"/>
  <c r="AH40" i="1" s="1"/>
  <c r="AI41" i="1"/>
  <c r="AH41" i="1" s="1"/>
  <c r="AI42" i="1"/>
  <c r="AH42" i="1" s="1"/>
  <c r="AI43" i="1"/>
  <c r="AH43" i="1" s="1"/>
  <c r="AI44" i="1"/>
  <c r="AH44" i="1" s="1"/>
  <c r="AI45" i="1"/>
  <c r="AH45" i="1" s="1"/>
  <c r="AI46" i="1"/>
  <c r="AH46" i="1" s="1"/>
  <c r="AI47" i="1"/>
  <c r="AH47" i="1" s="1"/>
  <c r="AI48" i="1"/>
  <c r="AH48" i="1" s="1"/>
  <c r="AI49" i="1"/>
  <c r="AH49" i="1" s="1"/>
  <c r="AI50" i="1"/>
  <c r="AH50" i="1" s="1"/>
  <c r="AI51" i="1"/>
  <c r="AH51" i="1" s="1"/>
  <c r="AI52" i="1"/>
  <c r="AH52" i="1" s="1"/>
  <c r="AI53" i="1"/>
  <c r="AH53" i="1" s="1"/>
  <c r="AI54" i="1"/>
  <c r="AH54" i="1" s="1"/>
  <c r="AI55" i="1"/>
  <c r="AH55" i="1" s="1"/>
  <c r="AI56" i="1"/>
  <c r="AH56" i="1" s="1"/>
  <c r="AI57" i="1"/>
  <c r="AH57" i="1" s="1"/>
  <c r="AI58" i="1"/>
  <c r="AH58" i="1" s="1"/>
  <c r="AI59" i="1"/>
  <c r="AH59" i="1" s="1"/>
  <c r="AI60" i="1"/>
  <c r="AH60" i="1" s="1"/>
  <c r="AI61" i="1"/>
  <c r="AH61" i="1" s="1"/>
  <c r="AI62" i="1"/>
  <c r="AH62" i="1" s="1"/>
  <c r="AI63" i="1"/>
  <c r="AH63" i="1" s="1"/>
  <c r="AI64" i="1"/>
  <c r="AH64" i="1" s="1"/>
  <c r="AI65" i="1"/>
  <c r="AH65" i="1" s="1"/>
  <c r="AI66" i="1"/>
  <c r="AH66" i="1" s="1"/>
  <c r="AI67" i="1"/>
  <c r="AH67" i="1" s="1"/>
  <c r="AI68" i="1"/>
  <c r="AH68" i="1" s="1"/>
  <c r="AI69" i="1"/>
  <c r="AH69" i="1" s="1"/>
  <c r="AI70" i="1"/>
  <c r="AH70" i="1" s="1"/>
  <c r="AI71" i="1"/>
  <c r="AH71" i="1" s="1"/>
  <c r="AI72" i="1"/>
  <c r="AH72" i="1" s="1"/>
  <c r="AI73" i="1"/>
  <c r="AH73" i="1" s="1"/>
  <c r="AI74" i="1"/>
  <c r="AH74" i="1" s="1"/>
  <c r="AI75" i="1"/>
  <c r="AH75" i="1" s="1"/>
  <c r="AI76" i="1"/>
  <c r="AH76" i="1" s="1"/>
  <c r="AI77" i="1"/>
  <c r="AH77" i="1" s="1"/>
  <c r="AI78" i="1"/>
  <c r="AH78" i="1" s="1"/>
  <c r="AI79" i="1"/>
  <c r="AH79" i="1" s="1"/>
  <c r="AI80" i="1"/>
  <c r="AH80" i="1" s="1"/>
  <c r="AI81" i="1"/>
  <c r="AH81" i="1" s="1"/>
  <c r="AI82" i="1"/>
  <c r="AH82" i="1" s="1"/>
  <c r="AI83" i="1"/>
  <c r="AH83" i="1" s="1"/>
  <c r="AI84" i="1"/>
  <c r="AH84" i="1" s="1"/>
  <c r="AI85" i="1"/>
  <c r="AH85" i="1" s="1"/>
  <c r="AI86" i="1"/>
  <c r="AH86" i="1" s="1"/>
  <c r="AI87" i="1"/>
  <c r="AH87" i="1" s="1"/>
  <c r="AI88" i="1"/>
  <c r="AH88" i="1" s="1"/>
  <c r="AI89" i="1"/>
  <c r="AH89" i="1" s="1"/>
  <c r="AI90" i="1"/>
  <c r="AH90" i="1" s="1"/>
  <c r="AI91" i="1"/>
  <c r="AH91" i="1" s="1"/>
  <c r="AI92" i="1"/>
  <c r="AH92" i="1" s="1"/>
  <c r="AI93" i="1"/>
  <c r="AH93" i="1" s="1"/>
  <c r="AI94" i="1"/>
  <c r="AH94" i="1" s="1"/>
  <c r="AI95" i="1"/>
  <c r="AH95" i="1" s="1"/>
  <c r="AI96" i="1"/>
  <c r="AH96" i="1" s="1"/>
  <c r="AI97" i="1"/>
  <c r="AH97" i="1" s="1"/>
  <c r="AI98" i="1"/>
  <c r="AH98" i="1" s="1"/>
  <c r="AI99" i="1"/>
  <c r="AH99" i="1" s="1"/>
  <c r="AI100" i="1"/>
  <c r="AH100" i="1" s="1"/>
  <c r="AI101" i="1"/>
  <c r="AH101" i="1" s="1"/>
  <c r="AI102" i="1"/>
  <c r="AH102" i="1" s="1"/>
  <c r="AI103" i="1"/>
  <c r="AH103" i="1" s="1"/>
  <c r="AH3" i="1" l="1"/>
  <c r="W11" i="1" s="1"/>
  <c r="AF3" i="7"/>
  <c r="U11" i="7" s="1"/>
  <c r="J18" i="7"/>
  <c r="J22" i="1"/>
  <c r="J103" i="7" l="1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4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K38" i="7" l="1"/>
  <c r="K31" i="7" s="1"/>
  <c r="V4" i="7" s="1"/>
  <c r="K40" i="7"/>
  <c r="K33" i="7" s="1"/>
  <c r="W4" i="7" s="1"/>
</calcChain>
</file>

<file path=xl/sharedStrings.xml><?xml version="1.0" encoding="utf-8"?>
<sst xmlns="http://schemas.openxmlformats.org/spreadsheetml/2006/main" count="51" uniqueCount="31">
  <si>
    <t>T (s)</t>
  </si>
  <si>
    <t>MEDIO</t>
  </si>
  <si>
    <t>input #1</t>
  </si>
  <si>
    <t>input #2</t>
  </si>
  <si>
    <t>input #3</t>
  </si>
  <si>
    <t>input #4</t>
  </si>
  <si>
    <t>input #5</t>
  </si>
  <si>
    <t>input #6</t>
  </si>
  <si>
    <t>input #7</t>
  </si>
  <si>
    <r>
      <rPr>
        <sz val="11"/>
        <color theme="1"/>
        <rFont val="Symbol"/>
        <family val="1"/>
        <charset val="2"/>
      </rPr>
      <t>å</t>
    </r>
    <r>
      <rPr>
        <sz val="11"/>
        <color theme="1"/>
        <rFont val="Calibri"/>
        <family val="2"/>
      </rPr>
      <t xml:space="preserve"> Sa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 0.1-0.5s</t>
    </r>
  </si>
  <si>
    <t>0.1s</t>
  </si>
  <si>
    <t>0.4s</t>
  </si>
  <si>
    <t>0.5s</t>
  </si>
  <si>
    <t>0.7s</t>
  </si>
  <si>
    <t>0.8s</t>
  </si>
  <si>
    <r>
      <rPr>
        <sz val="11"/>
        <color theme="1"/>
        <rFont val="Symbol"/>
        <family val="1"/>
        <charset val="2"/>
      </rPr>
      <t>å</t>
    </r>
    <r>
      <rPr>
        <sz val="11"/>
        <color theme="1"/>
        <rFont val="Calibri"/>
        <family val="2"/>
      </rPr>
      <t xml:space="preserve"> Sa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 0.4-0.8s</t>
    </r>
  </si>
  <si>
    <r>
      <rPr>
        <sz val="11"/>
        <color theme="1"/>
        <rFont val="Symbol"/>
        <family val="1"/>
        <charset val="2"/>
      </rPr>
      <t>å</t>
    </r>
    <r>
      <rPr>
        <sz val="11"/>
        <color theme="1"/>
        <rFont val="Calibri"/>
        <family val="2"/>
      </rPr>
      <t xml:space="preserve"> Sa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T 0.7-1.1s</t>
    </r>
  </si>
  <si>
    <t>1.1s</t>
  </si>
  <si>
    <t>FA 0.1-0.5</t>
  </si>
  <si>
    <t>FA 0.4-0.8</t>
  </si>
  <si>
    <t>FA 0.7-1.1</t>
  </si>
  <si>
    <t>Incollare (incolla valori) nelle caselle celesti gli spettri di output a 0 m (output delle analisi)</t>
  </si>
  <si>
    <t>Incollare (incolla valori) nelle caselle gialle gli spettri al bedrock (input delle analisi)</t>
  </si>
  <si>
    <t>Accelerazioni spettrali (in g)</t>
  </si>
  <si>
    <t>Periodo</t>
  </si>
  <si>
    <t>I valori di FA sono calcolati come media logaritmica dei valori di FA relativi ai 7 accelerogrammi utilizzati</t>
  </si>
  <si>
    <r>
      <rPr>
        <b/>
        <sz val="11"/>
        <color theme="1"/>
        <rFont val="Symbol"/>
        <family val="1"/>
        <charset val="2"/>
      </rPr>
      <t>å</t>
    </r>
    <r>
      <rPr>
        <b/>
        <sz val="11"/>
        <color theme="1"/>
        <rFont val="Calibri"/>
        <family val="2"/>
      </rPr>
      <t xml:space="preserve"> Sa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</rPr>
      <t>T 0.1-0.5s</t>
    </r>
  </si>
  <si>
    <r>
      <rPr>
        <b/>
        <sz val="11"/>
        <color theme="1"/>
        <rFont val="Symbol"/>
        <family val="1"/>
        <charset val="2"/>
      </rPr>
      <t>å</t>
    </r>
    <r>
      <rPr>
        <b/>
        <sz val="11"/>
        <color theme="1"/>
        <rFont val="Calibri"/>
        <family val="2"/>
      </rPr>
      <t xml:space="preserve"> Sa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</rPr>
      <t>T 0.4-0.8s</t>
    </r>
  </si>
  <si>
    <r>
      <rPr>
        <b/>
        <sz val="11"/>
        <color theme="1"/>
        <rFont val="Symbol"/>
        <family val="1"/>
        <charset val="2"/>
      </rPr>
      <t>å</t>
    </r>
    <r>
      <rPr>
        <b/>
        <sz val="11"/>
        <color theme="1"/>
        <rFont val="Calibri"/>
        <family val="2"/>
      </rPr>
      <t xml:space="preserve"> Sa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</rPr>
      <t>T 0.7-1.1s</t>
    </r>
  </si>
  <si>
    <t>Chiedere in output il calcolo dello spettro a 0 m (moto amplificato) e al bedrock (è l'input delle analisi che avete specificato in Motions)</t>
  </si>
  <si>
    <t>Impostare i valori di periodo in corrispondenza dei quali calcolare lo spettro come specificato nel riquadro rosso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</si>
</sst>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1"/>
      <charset val="2"/>
    </font>
    <font>
      <b/>
      <sz val="11"/>
      <color theme="1"/>
      <name val="Calibri"/>
      <family val="1"/>
      <charset val="2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Border="1"/>
    <xf numFmtId="0" fontId="0" fillId="0" borderId="0" xfId="0" applyFont="1" applyBorder="1"/>
    <xf numFmtId="0" fontId="0" fillId="3" borderId="0" xfId="0" applyFont="1" applyFill="1" applyBorder="1"/>
    <xf numFmtId="0" fontId="0" fillId="0" borderId="0" xfId="0" applyFont="1" applyBorder="1" applyProtection="1">
      <protection hidden="1"/>
    </xf>
    <xf numFmtId="0" fontId="6" fillId="3" borderId="0" xfId="0" applyFont="1" applyFill="1" applyBorder="1" applyProtection="1">
      <protection hidden="1"/>
    </xf>
    <xf numFmtId="0" fontId="0" fillId="3" borderId="0" xfId="0" applyFont="1" applyFill="1" applyBorder="1" applyProtection="1">
      <protection hidden="1"/>
    </xf>
    <xf numFmtId="0" fontId="1" fillId="0" borderId="0" xfId="0" applyFont="1" applyBorder="1" applyProtection="1">
      <protection hidden="1"/>
    </xf>
    <xf numFmtId="0" fontId="0" fillId="2" borderId="0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4" borderId="0" xfId="0" applyFont="1" applyFill="1" applyBorder="1" applyProtection="1">
      <protection locked="0"/>
    </xf>
    <xf numFmtId="0" fontId="1" fillId="4" borderId="0" xfId="0" applyFont="1" applyFill="1" applyBorder="1" applyProtection="1">
      <protection locked="0"/>
    </xf>
    <xf numFmtId="0" fontId="4" fillId="0" borderId="0" xfId="0" applyFont="1" applyBorder="1"/>
    <xf numFmtId="0" fontId="1" fillId="5" borderId="0" xfId="0" applyFont="1" applyFill="1" applyBorder="1" applyAlignment="1">
      <alignment horizontal="center"/>
    </xf>
    <xf numFmtId="2" fontId="0" fillId="5" borderId="0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7" fillId="3" borderId="0" xfId="0" applyFont="1" applyFill="1" applyBorder="1"/>
    <xf numFmtId="2" fontId="0" fillId="0" borderId="4" xfId="0" applyNumberFormat="1" applyFont="1" applyFill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0551010113971E-2"/>
          <c:y val="4.0117505636998632E-2"/>
          <c:w val="0.87410261013790214"/>
          <c:h val="0.8151610723456316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(0m)'!$C$4:$C$103</c:f>
              <c:numCache>
                <c:formatCode>General</c:formatCode>
                <c:ptCount val="100"/>
                <c:pt idx="0">
                  <c:v>0.62677798962088405</c:v>
                </c:pt>
                <c:pt idx="1">
                  <c:v>0.62707458436984498</c:v>
                </c:pt>
                <c:pt idx="2">
                  <c:v>0.62740556735078101</c:v>
                </c:pt>
                <c:pt idx="3">
                  <c:v>0.62777065121873699</c:v>
                </c:pt>
                <c:pt idx="4">
                  <c:v>0.62815190199286497</c:v>
                </c:pt>
                <c:pt idx="5">
                  <c:v>0.628469617155894</c:v>
                </c:pt>
                <c:pt idx="6">
                  <c:v>0.62879222441240001</c:v>
                </c:pt>
                <c:pt idx="7">
                  <c:v>0.62954984624826804</c:v>
                </c:pt>
                <c:pt idx="8">
                  <c:v>0.63036881862926197</c:v>
                </c:pt>
                <c:pt idx="9">
                  <c:v>0.63099912126951696</c:v>
                </c:pt>
                <c:pt idx="10">
                  <c:v>0.63194933821808696</c:v>
                </c:pt>
                <c:pt idx="11">
                  <c:v>0.63564980818594696</c:v>
                </c:pt>
                <c:pt idx="12">
                  <c:v>0.63892925095643804</c:v>
                </c:pt>
                <c:pt idx="13">
                  <c:v>0.64463366003554601</c:v>
                </c:pt>
                <c:pt idx="14">
                  <c:v>0.64656144473078703</c:v>
                </c:pt>
                <c:pt idx="15">
                  <c:v>0.64146135134436999</c:v>
                </c:pt>
                <c:pt idx="16">
                  <c:v>0.64078330766986802</c:v>
                </c:pt>
                <c:pt idx="17">
                  <c:v>0.642448125143807</c:v>
                </c:pt>
                <c:pt idx="18">
                  <c:v>0.62795381325680399</c:v>
                </c:pt>
                <c:pt idx="19">
                  <c:v>0.65623947625092205</c:v>
                </c:pt>
                <c:pt idx="20">
                  <c:v>0.67266630413028095</c:v>
                </c:pt>
                <c:pt idx="21">
                  <c:v>0.65741128777014102</c:v>
                </c:pt>
                <c:pt idx="22">
                  <c:v>0.68593838165365795</c:v>
                </c:pt>
                <c:pt idx="23">
                  <c:v>0.67750235450768903</c:v>
                </c:pt>
                <c:pt idx="24">
                  <c:v>0.76206534892209499</c:v>
                </c:pt>
                <c:pt idx="25">
                  <c:v>0.806285561186461</c:v>
                </c:pt>
                <c:pt idx="26">
                  <c:v>0.82756099330150801</c:v>
                </c:pt>
                <c:pt idx="27">
                  <c:v>0.91887561048275701</c:v>
                </c:pt>
                <c:pt idx="28">
                  <c:v>1.0818705837636799</c:v>
                </c:pt>
                <c:pt idx="29">
                  <c:v>1.13089689873651</c:v>
                </c:pt>
                <c:pt idx="30">
                  <c:v>0.96446770350355604</c:v>
                </c:pt>
                <c:pt idx="31">
                  <c:v>0.95105845126812805</c:v>
                </c:pt>
                <c:pt idx="32">
                  <c:v>1.05710428198901</c:v>
                </c:pt>
                <c:pt idx="33">
                  <c:v>0.87298418019661095</c:v>
                </c:pt>
                <c:pt idx="34">
                  <c:v>0.90793124015870397</c:v>
                </c:pt>
                <c:pt idx="35">
                  <c:v>0.99913629635512002</c:v>
                </c:pt>
                <c:pt idx="36">
                  <c:v>1.2141457187167799</c:v>
                </c:pt>
                <c:pt idx="37">
                  <c:v>1.3262111072571801</c:v>
                </c:pt>
                <c:pt idx="38">
                  <c:v>1.3359081873285401</c:v>
                </c:pt>
                <c:pt idx="39">
                  <c:v>1.21674679955592</c:v>
                </c:pt>
                <c:pt idx="40">
                  <c:v>1.0920584597016301</c:v>
                </c:pt>
                <c:pt idx="41">
                  <c:v>0.96758662570326504</c:v>
                </c:pt>
                <c:pt idx="42">
                  <c:v>0.945395226800403</c:v>
                </c:pt>
                <c:pt idx="43">
                  <c:v>0.92560286549218496</c:v>
                </c:pt>
                <c:pt idx="44">
                  <c:v>0.90927711182809701</c:v>
                </c:pt>
                <c:pt idx="45">
                  <c:v>0.94012115217444503</c:v>
                </c:pt>
                <c:pt idx="46">
                  <c:v>0.91275494770009802</c:v>
                </c:pt>
                <c:pt idx="47">
                  <c:v>1.03539804912572</c:v>
                </c:pt>
                <c:pt idx="48">
                  <c:v>1.11030014766449</c:v>
                </c:pt>
                <c:pt idx="49">
                  <c:v>1.2608450350343401</c:v>
                </c:pt>
                <c:pt idx="50">
                  <c:v>1.14573840342133</c:v>
                </c:pt>
                <c:pt idx="51">
                  <c:v>1.08634471513118</c:v>
                </c:pt>
                <c:pt idx="52">
                  <c:v>1.02742337943087</c:v>
                </c:pt>
                <c:pt idx="53">
                  <c:v>1.4828765027870601</c:v>
                </c:pt>
                <c:pt idx="54">
                  <c:v>1.8778474459752801</c:v>
                </c:pt>
                <c:pt idx="55">
                  <c:v>2.0574678085831799</c:v>
                </c:pt>
                <c:pt idx="56">
                  <c:v>2.08857785826764</c:v>
                </c:pt>
                <c:pt idx="57">
                  <c:v>2.0029137562381401</c:v>
                </c:pt>
                <c:pt idx="58">
                  <c:v>1.90527417732271</c:v>
                </c:pt>
                <c:pt idx="59">
                  <c:v>1.71400420617119</c:v>
                </c:pt>
                <c:pt idx="60">
                  <c:v>1.78080511079287</c:v>
                </c:pt>
                <c:pt idx="61">
                  <c:v>1.72694740603948</c:v>
                </c:pt>
                <c:pt idx="62">
                  <c:v>1.4416464666678701</c:v>
                </c:pt>
                <c:pt idx="63">
                  <c:v>1.2354170564865901</c:v>
                </c:pt>
                <c:pt idx="64">
                  <c:v>1.1824583389035499</c:v>
                </c:pt>
                <c:pt idx="65">
                  <c:v>1.18795972775166</c:v>
                </c:pt>
                <c:pt idx="66">
                  <c:v>1.34531854555369</c:v>
                </c:pt>
                <c:pt idx="67">
                  <c:v>1.3671870691681001</c:v>
                </c:pt>
                <c:pt idx="68">
                  <c:v>1.35862711541223</c:v>
                </c:pt>
                <c:pt idx="69">
                  <c:v>1.2947820654244</c:v>
                </c:pt>
                <c:pt idx="70">
                  <c:v>1.1973943614382401</c:v>
                </c:pt>
                <c:pt idx="71">
                  <c:v>1.09339726554685</c:v>
                </c:pt>
                <c:pt idx="72">
                  <c:v>0.91305032617607995</c:v>
                </c:pt>
                <c:pt idx="73">
                  <c:v>0.71779277697426702</c:v>
                </c:pt>
                <c:pt idx="74">
                  <c:v>0.518926941354382</c:v>
                </c:pt>
                <c:pt idx="75">
                  <c:v>0.41174491652893902</c:v>
                </c:pt>
                <c:pt idx="76">
                  <c:v>0.38514834220715599</c:v>
                </c:pt>
                <c:pt idx="77">
                  <c:v>0.34659221082045899</c:v>
                </c:pt>
                <c:pt idx="78">
                  <c:v>0.30909873415915901</c:v>
                </c:pt>
                <c:pt idx="79">
                  <c:v>0.36739442216623402</c:v>
                </c:pt>
                <c:pt idx="80">
                  <c:v>0.39964797141232</c:v>
                </c:pt>
                <c:pt idx="81">
                  <c:v>0.37839458580004998</c:v>
                </c:pt>
                <c:pt idx="82">
                  <c:v>0.357329819899873</c:v>
                </c:pt>
                <c:pt idx="83">
                  <c:v>0.31017361879308297</c:v>
                </c:pt>
                <c:pt idx="84">
                  <c:v>0.25289130584275399</c:v>
                </c:pt>
                <c:pt idx="85">
                  <c:v>0.20109009615645099</c:v>
                </c:pt>
                <c:pt idx="86">
                  <c:v>0.16146583470611101</c:v>
                </c:pt>
                <c:pt idx="87">
                  <c:v>0.13338091549724301</c:v>
                </c:pt>
                <c:pt idx="88">
                  <c:v>0.11283399029643799</c:v>
                </c:pt>
                <c:pt idx="89">
                  <c:v>9.6416949231001095E-2</c:v>
                </c:pt>
                <c:pt idx="90">
                  <c:v>8.2487892427097406E-2</c:v>
                </c:pt>
                <c:pt idx="91">
                  <c:v>7.0432152261841796E-2</c:v>
                </c:pt>
                <c:pt idx="92">
                  <c:v>5.9900484606248999E-2</c:v>
                </c:pt>
                <c:pt idx="93">
                  <c:v>5.0700500432225903E-2</c:v>
                </c:pt>
                <c:pt idx="94">
                  <c:v>5.1025072933527399E-2</c:v>
                </c:pt>
                <c:pt idx="95">
                  <c:v>5.1542145475221297E-2</c:v>
                </c:pt>
                <c:pt idx="96">
                  <c:v>4.7065467990588403E-2</c:v>
                </c:pt>
                <c:pt idx="97">
                  <c:v>4.2615252137712001E-2</c:v>
                </c:pt>
                <c:pt idx="98">
                  <c:v>3.9496729739911897E-2</c:v>
                </c:pt>
                <c:pt idx="99">
                  <c:v>3.6182015714310199E-2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922-47B3-B7AB-BE64F8B12AB8}"/>
            </c:ext>
          </c:extLst>
        </c:ser>
        <c:ser>
          <c:idx val="1"/>
          <c:order val="1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(0m)'!$D$4:$D$103</c:f>
              <c:numCache>
                <c:formatCode>General</c:formatCode>
                <c:ptCount val="100"/>
                <c:pt idx="0">
                  <c:v>0.78695559730501097</c:v>
                </c:pt>
                <c:pt idx="1">
                  <c:v>0.78740761450640395</c:v>
                </c:pt>
                <c:pt idx="2">
                  <c:v>0.78792318558139396</c:v>
                </c:pt>
                <c:pt idx="3">
                  <c:v>0.78851245536054804</c:v>
                </c:pt>
                <c:pt idx="4">
                  <c:v>0.78918935205246299</c:v>
                </c:pt>
                <c:pt idx="5">
                  <c:v>0.78997983525201299</c:v>
                </c:pt>
                <c:pt idx="6">
                  <c:v>0.79088110276842905</c:v>
                </c:pt>
                <c:pt idx="7">
                  <c:v>0.79183645746961295</c:v>
                </c:pt>
                <c:pt idx="8">
                  <c:v>0.79313176371378402</c:v>
                </c:pt>
                <c:pt idx="9">
                  <c:v>0.79437291396638798</c:v>
                </c:pt>
                <c:pt idx="10">
                  <c:v>0.79589861114532101</c:v>
                </c:pt>
                <c:pt idx="11">
                  <c:v>0.79795684959966096</c:v>
                </c:pt>
                <c:pt idx="12">
                  <c:v>0.80160402311804002</c:v>
                </c:pt>
                <c:pt idx="13">
                  <c:v>0.80817499506511603</c:v>
                </c:pt>
                <c:pt idx="14">
                  <c:v>0.81056786656725199</c:v>
                </c:pt>
                <c:pt idx="15">
                  <c:v>0.80879767641897604</c:v>
                </c:pt>
                <c:pt idx="16">
                  <c:v>0.80823563465033599</c:v>
                </c:pt>
                <c:pt idx="17">
                  <c:v>0.81846656473089796</c:v>
                </c:pt>
                <c:pt idx="18">
                  <c:v>0.82473489263902999</c:v>
                </c:pt>
                <c:pt idx="19">
                  <c:v>0.81976376725841105</c:v>
                </c:pt>
                <c:pt idx="20">
                  <c:v>0.84167084887182897</c:v>
                </c:pt>
                <c:pt idx="21">
                  <c:v>0.83061469483112005</c:v>
                </c:pt>
                <c:pt idx="22">
                  <c:v>0.84704782934017397</c:v>
                </c:pt>
                <c:pt idx="23">
                  <c:v>0.83706927544978704</c:v>
                </c:pt>
                <c:pt idx="24">
                  <c:v>0.87151895839883298</c:v>
                </c:pt>
                <c:pt idx="25">
                  <c:v>0.85218114837925396</c:v>
                </c:pt>
                <c:pt idx="26">
                  <c:v>0.87793875945597299</c:v>
                </c:pt>
                <c:pt idx="27">
                  <c:v>1.0611303329346</c:v>
                </c:pt>
                <c:pt idx="28">
                  <c:v>1.1465626957394199</c:v>
                </c:pt>
                <c:pt idx="29">
                  <c:v>1.0855958955325999</c:v>
                </c:pt>
                <c:pt idx="30">
                  <c:v>1.0837504537690801</c:v>
                </c:pt>
                <c:pt idx="31">
                  <c:v>1.01922355803864</c:v>
                </c:pt>
                <c:pt idx="32">
                  <c:v>1.0777783727177499</c:v>
                </c:pt>
                <c:pt idx="33">
                  <c:v>1.29796637702003</c:v>
                </c:pt>
                <c:pt idx="34">
                  <c:v>1.36389705939467</c:v>
                </c:pt>
                <c:pt idx="35">
                  <c:v>1.42180424909394</c:v>
                </c:pt>
                <c:pt idx="36">
                  <c:v>1.57695588656851</c:v>
                </c:pt>
                <c:pt idx="37">
                  <c:v>1.53049170444044</c:v>
                </c:pt>
                <c:pt idx="38">
                  <c:v>1.4228716331836799</c:v>
                </c:pt>
                <c:pt idx="39">
                  <c:v>1.6235511878498099</c:v>
                </c:pt>
                <c:pt idx="40">
                  <c:v>1.50639997143148</c:v>
                </c:pt>
                <c:pt idx="41">
                  <c:v>1.50824291512597</c:v>
                </c:pt>
                <c:pt idx="42">
                  <c:v>1.5128421447267399</c:v>
                </c:pt>
                <c:pt idx="43">
                  <c:v>1.27542477182285</c:v>
                </c:pt>
                <c:pt idx="44">
                  <c:v>1.2426941217134799</c:v>
                </c:pt>
                <c:pt idx="45">
                  <c:v>1.1147155844277901</c:v>
                </c:pt>
                <c:pt idx="46">
                  <c:v>1.0315739930961001</c:v>
                </c:pt>
                <c:pt idx="47">
                  <c:v>1.1446459518979</c:v>
                </c:pt>
                <c:pt idx="48">
                  <c:v>0.98478174706146704</c:v>
                </c:pt>
                <c:pt idx="49">
                  <c:v>0.957022523614108</c:v>
                </c:pt>
                <c:pt idx="50">
                  <c:v>0.91506678786455897</c:v>
                </c:pt>
                <c:pt idx="51">
                  <c:v>1.1340524389762101</c:v>
                </c:pt>
                <c:pt idx="52">
                  <c:v>1.2294079338981401</c:v>
                </c:pt>
                <c:pt idx="53">
                  <c:v>1.4705353899576501</c:v>
                </c:pt>
                <c:pt idx="54">
                  <c:v>1.4655286977233399</c:v>
                </c:pt>
                <c:pt idx="55">
                  <c:v>1.3720641189842</c:v>
                </c:pt>
                <c:pt idx="56">
                  <c:v>1.50107287480914</c:v>
                </c:pt>
                <c:pt idx="57">
                  <c:v>1.6888537179754199</c:v>
                </c:pt>
                <c:pt idx="58">
                  <c:v>1.80546655937399</c:v>
                </c:pt>
                <c:pt idx="59">
                  <c:v>2.14443749068732</c:v>
                </c:pt>
                <c:pt idx="60">
                  <c:v>2.0990251473180099</c:v>
                </c:pt>
                <c:pt idx="61">
                  <c:v>2.23834974931779</c:v>
                </c:pt>
                <c:pt idx="62">
                  <c:v>1.79574822865242</c:v>
                </c:pt>
                <c:pt idx="63">
                  <c:v>1.78345187551164</c:v>
                </c:pt>
                <c:pt idx="64">
                  <c:v>2.39940817422631</c:v>
                </c:pt>
                <c:pt idx="65">
                  <c:v>2.2229033659428201</c:v>
                </c:pt>
                <c:pt idx="66">
                  <c:v>1.5944308017489599</c:v>
                </c:pt>
                <c:pt idx="67">
                  <c:v>1.41250861015443</c:v>
                </c:pt>
                <c:pt idx="68">
                  <c:v>1.49147880311318</c:v>
                </c:pt>
                <c:pt idx="69">
                  <c:v>1.2340368347841899</c:v>
                </c:pt>
                <c:pt idx="70">
                  <c:v>0.854877885853639</c:v>
                </c:pt>
                <c:pt idx="71">
                  <c:v>0.69432706662861399</c:v>
                </c:pt>
                <c:pt idx="72">
                  <c:v>0.60023578335330097</c:v>
                </c:pt>
                <c:pt idx="73">
                  <c:v>0.52839573539403395</c:v>
                </c:pt>
                <c:pt idx="74">
                  <c:v>0.44412568471922897</c:v>
                </c:pt>
                <c:pt idx="75">
                  <c:v>0.37004558890322198</c:v>
                </c:pt>
                <c:pt idx="76">
                  <c:v>0.30562402972852798</c:v>
                </c:pt>
                <c:pt idx="77">
                  <c:v>0.23661256152100801</c:v>
                </c:pt>
                <c:pt idx="78">
                  <c:v>0.191253333476707</c:v>
                </c:pt>
                <c:pt idx="79">
                  <c:v>0.169282484041099</c:v>
                </c:pt>
                <c:pt idx="80">
                  <c:v>0.17576049024922</c:v>
                </c:pt>
                <c:pt idx="81">
                  <c:v>0.178743918653578</c:v>
                </c:pt>
                <c:pt idx="82">
                  <c:v>0.18851175674811699</c:v>
                </c:pt>
                <c:pt idx="83">
                  <c:v>0.181622267036506</c:v>
                </c:pt>
                <c:pt idx="84">
                  <c:v>0.15988600717064599</c:v>
                </c:pt>
                <c:pt idx="85">
                  <c:v>0.121083865038597</c:v>
                </c:pt>
                <c:pt idx="86">
                  <c:v>0.111691723356655</c:v>
                </c:pt>
                <c:pt idx="87">
                  <c:v>9.07949253805935E-2</c:v>
                </c:pt>
                <c:pt idx="88">
                  <c:v>9.6649887230295106E-2</c:v>
                </c:pt>
                <c:pt idx="89">
                  <c:v>0.112955054589544</c:v>
                </c:pt>
                <c:pt idx="90">
                  <c:v>0.125928697893127</c:v>
                </c:pt>
                <c:pt idx="91">
                  <c:v>0.116777696660291</c:v>
                </c:pt>
                <c:pt idx="92">
                  <c:v>0.102400916480722</c:v>
                </c:pt>
                <c:pt idx="93">
                  <c:v>7.9487156325375494E-2</c:v>
                </c:pt>
                <c:pt idx="94">
                  <c:v>6.8454245949827602E-2</c:v>
                </c:pt>
                <c:pt idx="95">
                  <c:v>5.7262599376277798E-2</c:v>
                </c:pt>
                <c:pt idx="96">
                  <c:v>5.0876531660993603E-2</c:v>
                </c:pt>
                <c:pt idx="97">
                  <c:v>4.6399978798742497E-2</c:v>
                </c:pt>
                <c:pt idx="98">
                  <c:v>4.1652296008269703E-2</c:v>
                </c:pt>
                <c:pt idx="99">
                  <c:v>3.4803045394260802E-2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922-47B3-B7AB-BE64F8B12AB8}"/>
            </c:ext>
          </c:extLst>
        </c:ser>
        <c:ser>
          <c:idx val="2"/>
          <c:order val="2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(0m)'!$E$4:$E$103</c:f>
              <c:numCache>
                <c:formatCode>General</c:formatCode>
                <c:ptCount val="100"/>
                <c:pt idx="0">
                  <c:v>0.66216221294101596</c:v>
                </c:pt>
                <c:pt idx="1">
                  <c:v>0.66243881939767602</c:v>
                </c:pt>
                <c:pt idx="2">
                  <c:v>0.66275220396010603</c:v>
                </c:pt>
                <c:pt idx="3">
                  <c:v>0.66310777403897703</c:v>
                </c:pt>
                <c:pt idx="4">
                  <c:v>0.66351049619960401</c:v>
                </c:pt>
                <c:pt idx="5">
                  <c:v>0.66396805393445502</c:v>
                </c:pt>
                <c:pt idx="6">
                  <c:v>0.66448302156982697</c:v>
                </c:pt>
                <c:pt idx="7">
                  <c:v>0.66505982708916001</c:v>
                </c:pt>
                <c:pt idx="8">
                  <c:v>0.66575134226951405</c:v>
                </c:pt>
                <c:pt idx="9">
                  <c:v>0.66647713973524503</c:v>
                </c:pt>
                <c:pt idx="10">
                  <c:v>0.66724462284131603</c:v>
                </c:pt>
                <c:pt idx="11">
                  <c:v>0.66827667056543405</c:v>
                </c:pt>
                <c:pt idx="12">
                  <c:v>0.67002921119507597</c:v>
                </c:pt>
                <c:pt idx="13">
                  <c:v>0.67135227304870604</c:v>
                </c:pt>
                <c:pt idx="14">
                  <c:v>0.67323325343338203</c:v>
                </c:pt>
                <c:pt idx="15">
                  <c:v>0.67653463721727403</c:v>
                </c:pt>
                <c:pt idx="16">
                  <c:v>0.67946171423197399</c:v>
                </c:pt>
                <c:pt idx="17">
                  <c:v>0.68330349388677603</c:v>
                </c:pt>
                <c:pt idx="18">
                  <c:v>0.68607966909039297</c:v>
                </c:pt>
                <c:pt idx="19">
                  <c:v>0.69365615246642798</c:v>
                </c:pt>
                <c:pt idx="20">
                  <c:v>0.69519712389779098</c:v>
                </c:pt>
                <c:pt idx="21">
                  <c:v>0.71488685348403003</c:v>
                </c:pt>
                <c:pt idx="22">
                  <c:v>0.72595181603293901</c:v>
                </c:pt>
                <c:pt idx="23">
                  <c:v>0.74597044867211304</c:v>
                </c:pt>
                <c:pt idx="24">
                  <c:v>0.74460758594808596</c:v>
                </c:pt>
                <c:pt idx="25">
                  <c:v>0.79011410759606304</c:v>
                </c:pt>
                <c:pt idx="26">
                  <c:v>0.87693761767031597</c:v>
                </c:pt>
                <c:pt idx="27">
                  <c:v>0.83135471379234904</c:v>
                </c:pt>
                <c:pt idx="28">
                  <c:v>0.80370886109668804</c:v>
                </c:pt>
                <c:pt idx="29">
                  <c:v>0.86602483599132896</c:v>
                </c:pt>
                <c:pt idx="30">
                  <c:v>1.0115129876076301</c:v>
                </c:pt>
                <c:pt idx="31">
                  <c:v>1.1164062458622099</c:v>
                </c:pt>
                <c:pt idx="32">
                  <c:v>1.0169413738084001</c:v>
                </c:pt>
                <c:pt idx="33">
                  <c:v>1.0222579717822</c:v>
                </c:pt>
                <c:pt idx="34">
                  <c:v>1.02635415222462</c:v>
                </c:pt>
                <c:pt idx="35">
                  <c:v>1.0702246678143501</c:v>
                </c:pt>
                <c:pt idx="36">
                  <c:v>1.41250134488658</c:v>
                </c:pt>
                <c:pt idx="37">
                  <c:v>1.5650686094656201</c:v>
                </c:pt>
                <c:pt idx="38">
                  <c:v>1.8154967264458499</c:v>
                </c:pt>
                <c:pt idx="39">
                  <c:v>1.7234444954604999</c:v>
                </c:pt>
                <c:pt idx="40">
                  <c:v>1.62775245568427</c:v>
                </c:pt>
                <c:pt idx="41">
                  <c:v>1.4801082183494101</c:v>
                </c:pt>
                <c:pt idx="42">
                  <c:v>1.58986896734435</c:v>
                </c:pt>
                <c:pt idx="43">
                  <c:v>1.5282703873574801</c:v>
                </c:pt>
                <c:pt idx="44">
                  <c:v>1.4687320904386401</c:v>
                </c:pt>
                <c:pt idx="45">
                  <c:v>1.4855926472349501</c:v>
                </c:pt>
                <c:pt idx="46">
                  <c:v>1.5120531826636701</c:v>
                </c:pt>
                <c:pt idx="47">
                  <c:v>1.8086360388457801</c:v>
                </c:pt>
                <c:pt idx="48">
                  <c:v>1.80865515990388</c:v>
                </c:pt>
                <c:pt idx="49">
                  <c:v>1.93907259823653</c:v>
                </c:pt>
                <c:pt idx="50">
                  <c:v>1.8517665060180999</c:v>
                </c:pt>
                <c:pt idx="51">
                  <c:v>1.96703225655842</c:v>
                </c:pt>
                <c:pt idx="52">
                  <c:v>2.07424206968216</c:v>
                </c:pt>
                <c:pt idx="53">
                  <c:v>2.2160785576647499</c:v>
                </c:pt>
                <c:pt idx="54">
                  <c:v>1.98667837017319</c:v>
                </c:pt>
                <c:pt idx="55">
                  <c:v>2.4341967606608601</c:v>
                </c:pt>
                <c:pt idx="56">
                  <c:v>2.7120319417794598</c:v>
                </c:pt>
                <c:pt idx="57">
                  <c:v>2.5447730991169202</c:v>
                </c:pt>
                <c:pt idx="58">
                  <c:v>1.9008565781853499</c:v>
                </c:pt>
                <c:pt idx="59">
                  <c:v>1.9213606839963799</c:v>
                </c:pt>
                <c:pt idx="60">
                  <c:v>2.2807729040553899</c:v>
                </c:pt>
                <c:pt idx="61">
                  <c:v>2.38395873944468</c:v>
                </c:pt>
                <c:pt idx="62">
                  <c:v>2.19723489925848</c:v>
                </c:pt>
                <c:pt idx="63">
                  <c:v>1.7478555676673</c:v>
                </c:pt>
                <c:pt idx="64">
                  <c:v>1.5423539362307499</c:v>
                </c:pt>
                <c:pt idx="65">
                  <c:v>1.5020162413129099</c:v>
                </c:pt>
                <c:pt idx="66">
                  <c:v>1.24017633685257</c:v>
                </c:pt>
                <c:pt idx="67">
                  <c:v>1.05009185862707</c:v>
                </c:pt>
                <c:pt idx="68">
                  <c:v>0.84060403870780498</c:v>
                </c:pt>
                <c:pt idx="69">
                  <c:v>0.73507929896245605</c:v>
                </c:pt>
                <c:pt idx="70">
                  <c:v>0.60378094886325395</c:v>
                </c:pt>
                <c:pt idx="71">
                  <c:v>0.47315658008942402</c:v>
                </c:pt>
                <c:pt idx="72">
                  <c:v>0.48205940644190698</c:v>
                </c:pt>
                <c:pt idx="73">
                  <c:v>0.463215008690955</c:v>
                </c:pt>
                <c:pt idx="74">
                  <c:v>0.44055723076696301</c:v>
                </c:pt>
                <c:pt idx="75">
                  <c:v>0.43198910760111903</c:v>
                </c:pt>
                <c:pt idx="76">
                  <c:v>0.47210205706226099</c:v>
                </c:pt>
                <c:pt idx="77">
                  <c:v>0.55655657960164295</c:v>
                </c:pt>
                <c:pt idx="78">
                  <c:v>0.59933037768109199</c:v>
                </c:pt>
                <c:pt idx="79">
                  <c:v>0.60655013593793194</c:v>
                </c:pt>
                <c:pt idx="80">
                  <c:v>0.62702362309912196</c:v>
                </c:pt>
                <c:pt idx="81">
                  <c:v>0.563643296143158</c:v>
                </c:pt>
                <c:pt idx="82">
                  <c:v>0.45509138081859601</c:v>
                </c:pt>
                <c:pt idx="83">
                  <c:v>0.35021054943018698</c:v>
                </c:pt>
                <c:pt idx="84">
                  <c:v>0.290954053420512</c:v>
                </c:pt>
                <c:pt idx="85">
                  <c:v>0.244481072775452</c:v>
                </c:pt>
                <c:pt idx="86">
                  <c:v>0.20640279309142701</c:v>
                </c:pt>
                <c:pt idx="87">
                  <c:v>0.18036952168958201</c:v>
                </c:pt>
                <c:pt idx="88">
                  <c:v>0.163739112992422</c:v>
                </c:pt>
                <c:pt idx="89">
                  <c:v>0.151799777481959</c:v>
                </c:pt>
                <c:pt idx="90">
                  <c:v>0.14106061966636199</c:v>
                </c:pt>
                <c:pt idx="91">
                  <c:v>0.12929996767541099</c:v>
                </c:pt>
                <c:pt idx="92">
                  <c:v>0.116023693825624</c:v>
                </c:pt>
                <c:pt idx="93">
                  <c:v>0.10187422692357299</c:v>
                </c:pt>
                <c:pt idx="94">
                  <c:v>9.3097014089681601E-2</c:v>
                </c:pt>
                <c:pt idx="95">
                  <c:v>8.3997662446959401E-2</c:v>
                </c:pt>
                <c:pt idx="96">
                  <c:v>7.2828943615563899E-2</c:v>
                </c:pt>
                <c:pt idx="97">
                  <c:v>6.3309582855948995E-2</c:v>
                </c:pt>
                <c:pt idx="98">
                  <c:v>5.4851083734171101E-2</c:v>
                </c:pt>
                <c:pt idx="99">
                  <c:v>4.7681167746313202E-2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922-47B3-B7AB-BE64F8B12AB8}"/>
            </c:ext>
          </c:extLst>
        </c:ser>
        <c:ser>
          <c:idx val="3"/>
          <c:order val="3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(0m)'!$F$4:$F$103</c:f>
              <c:numCache>
                <c:formatCode>General</c:formatCode>
                <c:ptCount val="100"/>
                <c:pt idx="0">
                  <c:v>0.41086372181442798</c:v>
                </c:pt>
                <c:pt idx="1">
                  <c:v>0.41121770163898502</c:v>
                </c:pt>
                <c:pt idx="2">
                  <c:v>0.41161775838949699</c:v>
                </c:pt>
                <c:pt idx="3">
                  <c:v>0.41207152900745198</c:v>
                </c:pt>
                <c:pt idx="4">
                  <c:v>0.41259097898870101</c:v>
                </c:pt>
                <c:pt idx="5">
                  <c:v>0.412815738332035</c:v>
                </c:pt>
                <c:pt idx="6">
                  <c:v>0.41349044937114099</c:v>
                </c:pt>
                <c:pt idx="7">
                  <c:v>0.41422264656685298</c:v>
                </c:pt>
                <c:pt idx="8">
                  <c:v>0.41511731912375599</c:v>
                </c:pt>
                <c:pt idx="9">
                  <c:v>0.41602414009309702</c:v>
                </c:pt>
                <c:pt idx="10">
                  <c:v>0.41700649908204301</c:v>
                </c:pt>
                <c:pt idx="11">
                  <c:v>0.418491542627208</c:v>
                </c:pt>
                <c:pt idx="12">
                  <c:v>0.41903598904106798</c:v>
                </c:pt>
                <c:pt idx="13">
                  <c:v>0.42103259823709899</c:v>
                </c:pt>
                <c:pt idx="14">
                  <c:v>0.423717954397203</c:v>
                </c:pt>
                <c:pt idx="15">
                  <c:v>0.42763671024316302</c:v>
                </c:pt>
                <c:pt idx="16">
                  <c:v>0.42851958866099799</c:v>
                </c:pt>
                <c:pt idx="17">
                  <c:v>0.42981432802243202</c:v>
                </c:pt>
                <c:pt idx="18">
                  <c:v>0.444986243762723</c:v>
                </c:pt>
                <c:pt idx="19">
                  <c:v>0.45817110299865299</c:v>
                </c:pt>
                <c:pt idx="20">
                  <c:v>0.45630988617704099</c:v>
                </c:pt>
                <c:pt idx="21">
                  <c:v>0.467453121154218</c:v>
                </c:pt>
                <c:pt idx="22">
                  <c:v>0.48953064560770398</c:v>
                </c:pt>
                <c:pt idx="23">
                  <c:v>0.50877035450346297</c:v>
                </c:pt>
                <c:pt idx="24">
                  <c:v>0.52366078921382897</c:v>
                </c:pt>
                <c:pt idx="25">
                  <c:v>0.50945567894175103</c:v>
                </c:pt>
                <c:pt idx="26">
                  <c:v>0.51012802871749896</c:v>
                </c:pt>
                <c:pt idx="27">
                  <c:v>0.53279869167248395</c:v>
                </c:pt>
                <c:pt idx="28">
                  <c:v>0.54479886427135704</c:v>
                </c:pt>
                <c:pt idx="29">
                  <c:v>0.49467914903510801</c:v>
                </c:pt>
                <c:pt idx="30">
                  <c:v>0.47125058063917502</c:v>
                </c:pt>
                <c:pt idx="31">
                  <c:v>0.44010972228220901</c:v>
                </c:pt>
                <c:pt idx="32">
                  <c:v>0.452112162795898</c:v>
                </c:pt>
                <c:pt idx="33">
                  <c:v>0.47344121854668397</c:v>
                </c:pt>
                <c:pt idx="34">
                  <c:v>0.52010817131061504</c:v>
                </c:pt>
                <c:pt idx="35">
                  <c:v>0.60974284453199901</c:v>
                </c:pt>
                <c:pt idx="36">
                  <c:v>0.66362496325423503</c:v>
                </c:pt>
                <c:pt idx="37">
                  <c:v>0.89129636803264201</c:v>
                </c:pt>
                <c:pt idx="38">
                  <c:v>0.96203304909226195</c:v>
                </c:pt>
                <c:pt idx="39">
                  <c:v>1.2128339063595399</c:v>
                </c:pt>
                <c:pt idx="40">
                  <c:v>1.48498432199065</c:v>
                </c:pt>
                <c:pt idx="41">
                  <c:v>1.3448759550157301</c:v>
                </c:pt>
                <c:pt idx="42">
                  <c:v>0.96370791908679099</c:v>
                </c:pt>
                <c:pt idx="43">
                  <c:v>0.76221573617229499</c:v>
                </c:pt>
                <c:pt idx="44">
                  <c:v>0.62302237261647897</c:v>
                </c:pt>
                <c:pt idx="45">
                  <c:v>0.75190138512443305</c:v>
                </c:pt>
                <c:pt idx="46">
                  <c:v>0.82377754955360205</c:v>
                </c:pt>
                <c:pt idx="47">
                  <c:v>0.73959256084241898</c:v>
                </c:pt>
                <c:pt idx="48">
                  <c:v>1.07226296128206</c:v>
                </c:pt>
                <c:pt idx="49">
                  <c:v>0.96331488901904605</c:v>
                </c:pt>
                <c:pt idx="50">
                  <c:v>0.772910827459659</c:v>
                </c:pt>
                <c:pt idx="51">
                  <c:v>0.98259407443472302</c:v>
                </c:pt>
                <c:pt idx="52">
                  <c:v>1.0776170018369799</c:v>
                </c:pt>
                <c:pt idx="53">
                  <c:v>0.99221615934849405</c:v>
                </c:pt>
                <c:pt idx="54">
                  <c:v>0.83012736007493504</c:v>
                </c:pt>
                <c:pt idx="55">
                  <c:v>0.73662349215446299</c:v>
                </c:pt>
                <c:pt idx="56">
                  <c:v>0.82611273430799104</c:v>
                </c:pt>
                <c:pt idx="57">
                  <c:v>0.98925283192917801</c:v>
                </c:pt>
                <c:pt idx="58">
                  <c:v>1.1251401441343201</c:v>
                </c:pt>
                <c:pt idx="59">
                  <c:v>1.11730436628575</c:v>
                </c:pt>
                <c:pt idx="60">
                  <c:v>0.981774850645731</c:v>
                </c:pt>
                <c:pt idx="61">
                  <c:v>0.77649829551106497</c:v>
                </c:pt>
                <c:pt idx="62">
                  <c:v>0.56909393361961103</c:v>
                </c:pt>
                <c:pt idx="63">
                  <c:v>0.41042540653354898</c:v>
                </c:pt>
                <c:pt idx="64">
                  <c:v>0.32960404597052201</c:v>
                </c:pt>
                <c:pt idx="65">
                  <c:v>0.30272529358800299</c:v>
                </c:pt>
                <c:pt idx="66">
                  <c:v>0.27663704605225198</c:v>
                </c:pt>
                <c:pt idx="67">
                  <c:v>0.26810989820509801</c:v>
                </c:pt>
                <c:pt idx="68">
                  <c:v>0.25343143114928901</c:v>
                </c:pt>
                <c:pt idx="69">
                  <c:v>0.219881973348417</c:v>
                </c:pt>
                <c:pt idx="70">
                  <c:v>0.228681315335545</c:v>
                </c:pt>
                <c:pt idx="71">
                  <c:v>0.24108099968920901</c:v>
                </c:pt>
                <c:pt idx="72">
                  <c:v>0.23784143818009601</c:v>
                </c:pt>
                <c:pt idx="73">
                  <c:v>0.23339879366525801</c:v>
                </c:pt>
                <c:pt idx="74">
                  <c:v>0.22817674825814899</c:v>
                </c:pt>
                <c:pt idx="75">
                  <c:v>0.21180075568767401</c:v>
                </c:pt>
                <c:pt idx="76">
                  <c:v>0.18803675909585699</c:v>
                </c:pt>
                <c:pt idx="77">
                  <c:v>0.16072388087891501</c:v>
                </c:pt>
                <c:pt idx="78">
                  <c:v>0.13465110392843799</c:v>
                </c:pt>
                <c:pt idx="79">
                  <c:v>0.119808429610682</c:v>
                </c:pt>
                <c:pt idx="80">
                  <c:v>0.10018611483866401</c:v>
                </c:pt>
                <c:pt idx="81">
                  <c:v>8.8833001737284603E-2</c:v>
                </c:pt>
                <c:pt idx="82">
                  <c:v>8.3777521992917395E-2</c:v>
                </c:pt>
                <c:pt idx="83">
                  <c:v>7.5765902777069002E-2</c:v>
                </c:pt>
                <c:pt idx="84">
                  <c:v>6.5334422548733798E-2</c:v>
                </c:pt>
                <c:pt idx="85">
                  <c:v>5.3944860784813503E-2</c:v>
                </c:pt>
                <c:pt idx="86">
                  <c:v>4.4334631686707197E-2</c:v>
                </c:pt>
                <c:pt idx="87">
                  <c:v>3.4879779450863298E-2</c:v>
                </c:pt>
                <c:pt idx="88">
                  <c:v>2.84268149115907E-2</c:v>
                </c:pt>
                <c:pt idx="89">
                  <c:v>2.2484522000502698E-2</c:v>
                </c:pt>
                <c:pt idx="90">
                  <c:v>1.9186876914747599E-2</c:v>
                </c:pt>
                <c:pt idx="91">
                  <c:v>1.66712606155421E-2</c:v>
                </c:pt>
                <c:pt idx="92">
                  <c:v>1.40586087273862E-2</c:v>
                </c:pt>
                <c:pt idx="93">
                  <c:v>1.1912486174978899E-2</c:v>
                </c:pt>
                <c:pt idx="94">
                  <c:v>1.2454531366672499E-2</c:v>
                </c:pt>
                <c:pt idx="95">
                  <c:v>1.19839179024856E-2</c:v>
                </c:pt>
                <c:pt idx="96">
                  <c:v>1.0362809463040501E-2</c:v>
                </c:pt>
                <c:pt idx="97">
                  <c:v>9.4576163479969198E-3</c:v>
                </c:pt>
                <c:pt idx="98">
                  <c:v>8.56636487464792E-3</c:v>
                </c:pt>
                <c:pt idx="99">
                  <c:v>7.7187993747374296E-3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922-47B3-B7AB-BE64F8B12AB8}"/>
            </c:ext>
          </c:extLst>
        </c:ser>
        <c:ser>
          <c:idx val="4"/>
          <c:order val="4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(0m)'!$G$4:$G$103</c:f>
              <c:numCache>
                <c:formatCode>General</c:formatCode>
                <c:ptCount val="100"/>
                <c:pt idx="0">
                  <c:v>0.34529682094078001</c:v>
                </c:pt>
                <c:pt idx="1">
                  <c:v>0.34564435148434802</c:v>
                </c:pt>
                <c:pt idx="2">
                  <c:v>0.34604238362835699</c:v>
                </c:pt>
                <c:pt idx="3">
                  <c:v>0.34649646045839799</c:v>
                </c:pt>
                <c:pt idx="4">
                  <c:v>0.34699121015404799</c:v>
                </c:pt>
                <c:pt idx="5">
                  <c:v>0.34757976399750201</c:v>
                </c:pt>
                <c:pt idx="6">
                  <c:v>0.34822721680736901</c:v>
                </c:pt>
                <c:pt idx="7">
                  <c:v>0.34898355246207302</c:v>
                </c:pt>
                <c:pt idx="8">
                  <c:v>0.34966603823489201</c:v>
                </c:pt>
                <c:pt idx="9">
                  <c:v>0.35101935954244401</c:v>
                </c:pt>
                <c:pt idx="10">
                  <c:v>0.35227154892021301</c:v>
                </c:pt>
                <c:pt idx="11">
                  <c:v>0.35209658841886499</c:v>
                </c:pt>
                <c:pt idx="12">
                  <c:v>0.35361232869076598</c:v>
                </c:pt>
                <c:pt idx="13">
                  <c:v>0.36125729267009099</c:v>
                </c:pt>
                <c:pt idx="14">
                  <c:v>0.36914138405672903</c:v>
                </c:pt>
                <c:pt idx="15">
                  <c:v>0.36873310222432698</c:v>
                </c:pt>
                <c:pt idx="16">
                  <c:v>0.36269181743412998</c:v>
                </c:pt>
                <c:pt idx="17">
                  <c:v>0.357790043214614</c:v>
                </c:pt>
                <c:pt idx="18">
                  <c:v>0.35794304957464002</c:v>
                </c:pt>
                <c:pt idx="19">
                  <c:v>0.36852877722990701</c:v>
                </c:pt>
                <c:pt idx="20">
                  <c:v>0.37872191228184199</c:v>
                </c:pt>
                <c:pt idx="21">
                  <c:v>0.39158946997675997</c:v>
                </c:pt>
                <c:pt idx="22">
                  <c:v>0.41631201396134099</c:v>
                </c:pt>
                <c:pt idx="23">
                  <c:v>0.44279466989604699</c:v>
                </c:pt>
                <c:pt idx="24">
                  <c:v>0.43232725562331198</c:v>
                </c:pt>
                <c:pt idx="25">
                  <c:v>0.43248315088952</c:v>
                </c:pt>
                <c:pt idx="26">
                  <c:v>0.47863031222916902</c:v>
                </c:pt>
                <c:pt idx="27">
                  <c:v>0.55684607622509197</c:v>
                </c:pt>
                <c:pt idx="28">
                  <c:v>0.65274908943891696</c:v>
                </c:pt>
                <c:pt idx="29">
                  <c:v>0.70281403607382797</c:v>
                </c:pt>
                <c:pt idx="30">
                  <c:v>0.64162607550932005</c:v>
                </c:pt>
                <c:pt idx="31">
                  <c:v>0.69216000816312895</c:v>
                </c:pt>
                <c:pt idx="32">
                  <c:v>0.83044072057577001</c:v>
                </c:pt>
                <c:pt idx="33">
                  <c:v>0.96794029374238</c:v>
                </c:pt>
                <c:pt idx="34">
                  <c:v>0.96179076133969998</c:v>
                </c:pt>
                <c:pt idx="35">
                  <c:v>0.79704952151325803</c:v>
                </c:pt>
                <c:pt idx="36">
                  <c:v>0.67053593160434399</c:v>
                </c:pt>
                <c:pt idx="37">
                  <c:v>0.851869097697593</c:v>
                </c:pt>
                <c:pt idx="38">
                  <c:v>0.88496425889159003</c:v>
                </c:pt>
                <c:pt idx="39">
                  <c:v>0.80791404951068602</c:v>
                </c:pt>
                <c:pt idx="40">
                  <c:v>0.89278535918551505</c:v>
                </c:pt>
                <c:pt idx="41">
                  <c:v>0.94579229414738997</c:v>
                </c:pt>
                <c:pt idx="42">
                  <c:v>0.97437025030395297</c:v>
                </c:pt>
                <c:pt idx="43">
                  <c:v>1.0393280904748801</c:v>
                </c:pt>
                <c:pt idx="44">
                  <c:v>1.0394129059874599</c:v>
                </c:pt>
                <c:pt idx="45">
                  <c:v>1.0227783496517699</c:v>
                </c:pt>
                <c:pt idx="46">
                  <c:v>0.87668758895503796</c:v>
                </c:pt>
                <c:pt idx="47">
                  <c:v>0.73207869043625295</c:v>
                </c:pt>
                <c:pt idx="48">
                  <c:v>0.75653318720763396</c:v>
                </c:pt>
                <c:pt idx="49">
                  <c:v>0.72975040843888805</c:v>
                </c:pt>
                <c:pt idx="50">
                  <c:v>0.77364879340815296</c:v>
                </c:pt>
                <c:pt idx="51">
                  <c:v>0.750788516557927</c:v>
                </c:pt>
                <c:pt idx="52">
                  <c:v>0.86937577576415004</c:v>
                </c:pt>
                <c:pt idx="53">
                  <c:v>0.90801583043524303</c:v>
                </c:pt>
                <c:pt idx="54">
                  <c:v>1.13834474375427</c:v>
                </c:pt>
                <c:pt idx="55">
                  <c:v>1.31247138359771</c:v>
                </c:pt>
                <c:pt idx="56">
                  <c:v>1.35255370346957</c:v>
                </c:pt>
                <c:pt idx="57">
                  <c:v>1.5121559185631499</c:v>
                </c:pt>
                <c:pt idx="58">
                  <c:v>1.09433410134097</c:v>
                </c:pt>
                <c:pt idx="59">
                  <c:v>0.74182997996651601</c:v>
                </c:pt>
                <c:pt idx="60">
                  <c:v>0.67931035014616103</c:v>
                </c:pt>
                <c:pt idx="61">
                  <c:v>0.60861997729157502</c:v>
                </c:pt>
                <c:pt idx="62">
                  <c:v>0.66552412316620502</c:v>
                </c:pt>
                <c:pt idx="63">
                  <c:v>0.61306929014030098</c:v>
                </c:pt>
                <c:pt idx="64">
                  <c:v>0.54644919839947903</c:v>
                </c:pt>
                <c:pt idx="65">
                  <c:v>0.41803149242509002</c:v>
                </c:pt>
                <c:pt idx="66">
                  <c:v>0.373779836198879</c:v>
                </c:pt>
                <c:pt idx="67">
                  <c:v>0.39956370540485697</c:v>
                </c:pt>
                <c:pt idx="68">
                  <c:v>0.36620973276687702</c:v>
                </c:pt>
                <c:pt idx="69">
                  <c:v>0.36091408893226801</c:v>
                </c:pt>
                <c:pt idx="70">
                  <c:v>0.31728092682415898</c:v>
                </c:pt>
                <c:pt idx="71">
                  <c:v>0.26975886577841801</c:v>
                </c:pt>
                <c:pt idx="72">
                  <c:v>0.23216917377566501</c:v>
                </c:pt>
                <c:pt idx="73">
                  <c:v>0.21146326306357799</c:v>
                </c:pt>
                <c:pt idx="74">
                  <c:v>0.20255519351215301</c:v>
                </c:pt>
                <c:pt idx="75">
                  <c:v>0.19458214672254801</c:v>
                </c:pt>
                <c:pt idx="76">
                  <c:v>0.21572458006796</c:v>
                </c:pt>
                <c:pt idx="77">
                  <c:v>0.20973196273915201</c:v>
                </c:pt>
                <c:pt idx="78">
                  <c:v>0.20452680934970099</c:v>
                </c:pt>
                <c:pt idx="79">
                  <c:v>0.18681104688512301</c:v>
                </c:pt>
                <c:pt idx="80">
                  <c:v>0.16395540750957999</c:v>
                </c:pt>
                <c:pt idx="81">
                  <c:v>0.159819657452036</c:v>
                </c:pt>
                <c:pt idx="82">
                  <c:v>0.14818263022099201</c:v>
                </c:pt>
                <c:pt idx="83">
                  <c:v>0.13097919499586899</c:v>
                </c:pt>
                <c:pt idx="84">
                  <c:v>0.110680953388506</c:v>
                </c:pt>
                <c:pt idx="85">
                  <c:v>9.0039786851164705E-2</c:v>
                </c:pt>
                <c:pt idx="86">
                  <c:v>7.1534671681691905E-2</c:v>
                </c:pt>
                <c:pt idx="87">
                  <c:v>6.0653331316371503E-2</c:v>
                </c:pt>
                <c:pt idx="88">
                  <c:v>5.3665542413010997E-2</c:v>
                </c:pt>
                <c:pt idx="89">
                  <c:v>5.4599943398772999E-2</c:v>
                </c:pt>
                <c:pt idx="90">
                  <c:v>5.3285446887995198E-2</c:v>
                </c:pt>
                <c:pt idx="91">
                  <c:v>4.76255176714378E-2</c:v>
                </c:pt>
                <c:pt idx="92">
                  <c:v>4.1498678813490598E-2</c:v>
                </c:pt>
                <c:pt idx="93">
                  <c:v>3.6257924066053202E-2</c:v>
                </c:pt>
                <c:pt idx="94">
                  <c:v>3.2424969915891902E-2</c:v>
                </c:pt>
                <c:pt idx="95">
                  <c:v>2.7755216310657301E-2</c:v>
                </c:pt>
                <c:pt idx="96">
                  <c:v>2.2253879710576002E-2</c:v>
                </c:pt>
                <c:pt idx="97">
                  <c:v>1.6920402039816099E-2</c:v>
                </c:pt>
                <c:pt idx="98">
                  <c:v>1.3546248715275299E-2</c:v>
                </c:pt>
                <c:pt idx="99">
                  <c:v>1.1501639758874201E-2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922-47B3-B7AB-BE64F8B12AB8}"/>
            </c:ext>
          </c:extLst>
        </c:ser>
        <c:ser>
          <c:idx val="5"/>
          <c:order val="5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(0m)'!$H$4:$H$103</c:f>
              <c:numCache>
                <c:formatCode>General</c:formatCode>
                <c:ptCount val="100"/>
                <c:pt idx="0">
                  <c:v>0.45848018592296502</c:v>
                </c:pt>
                <c:pt idx="1">
                  <c:v>0.45885654450995</c:v>
                </c:pt>
                <c:pt idx="2">
                  <c:v>0.45928283069691</c:v>
                </c:pt>
                <c:pt idx="3">
                  <c:v>0.45976583809754301</c:v>
                </c:pt>
                <c:pt idx="4">
                  <c:v>0.46033247517186099</c:v>
                </c:pt>
                <c:pt idx="5">
                  <c:v>0.46103116095421398</c:v>
                </c:pt>
                <c:pt idx="6">
                  <c:v>0.46181890299799</c:v>
                </c:pt>
                <c:pt idx="7">
                  <c:v>0.4627255169649</c:v>
                </c:pt>
                <c:pt idx="8">
                  <c:v>0.46373494209485</c:v>
                </c:pt>
                <c:pt idx="9">
                  <c:v>0.46487266509049702</c:v>
                </c:pt>
                <c:pt idx="10">
                  <c:v>0.46555026195815802</c:v>
                </c:pt>
                <c:pt idx="11">
                  <c:v>0.46704616240364799</c:v>
                </c:pt>
                <c:pt idx="12">
                  <c:v>0.46869505313026499</c:v>
                </c:pt>
                <c:pt idx="13">
                  <c:v>0.47021232839114602</c:v>
                </c:pt>
                <c:pt idx="14">
                  <c:v>0.47118735847665999</c:v>
                </c:pt>
                <c:pt idx="15">
                  <c:v>0.47254330726794902</c:v>
                </c:pt>
                <c:pt idx="16">
                  <c:v>0.48099670682218398</c:v>
                </c:pt>
                <c:pt idx="17">
                  <c:v>0.48999234181443602</c:v>
                </c:pt>
                <c:pt idx="18">
                  <c:v>0.49535685511083499</c:v>
                </c:pt>
                <c:pt idx="19">
                  <c:v>0.495257065527554</c:v>
                </c:pt>
                <c:pt idx="20">
                  <c:v>0.47270312669876202</c:v>
                </c:pt>
                <c:pt idx="21">
                  <c:v>0.48911814719798102</c:v>
                </c:pt>
                <c:pt idx="22">
                  <c:v>0.51212838844287001</c:v>
                </c:pt>
                <c:pt idx="23">
                  <c:v>0.53502614529088199</c:v>
                </c:pt>
                <c:pt idx="24">
                  <c:v>0.57482343186546203</c:v>
                </c:pt>
                <c:pt idx="25">
                  <c:v>0.65775977706899502</c:v>
                </c:pt>
                <c:pt idx="26">
                  <c:v>0.73521241525004799</c:v>
                </c:pt>
                <c:pt idx="27">
                  <c:v>0.77533724438773699</c:v>
                </c:pt>
                <c:pt idx="28">
                  <c:v>0.83301640103598695</c:v>
                </c:pt>
                <c:pt idx="29">
                  <c:v>1.08908344773197</c:v>
                </c:pt>
                <c:pt idx="30">
                  <c:v>1.09570756844128</c:v>
                </c:pt>
                <c:pt idx="31">
                  <c:v>1.14561469914894</c:v>
                </c:pt>
                <c:pt idx="32">
                  <c:v>1.1170729341869301</c:v>
                </c:pt>
                <c:pt idx="33">
                  <c:v>1.1572200527192</c:v>
                </c:pt>
                <c:pt idx="34">
                  <c:v>1.08480878651448</c:v>
                </c:pt>
                <c:pt idx="35">
                  <c:v>1.2840052662991599</c:v>
                </c:pt>
                <c:pt idx="36">
                  <c:v>1.5005737073718399</c:v>
                </c:pt>
                <c:pt idx="37">
                  <c:v>1.32502485108201</c:v>
                </c:pt>
                <c:pt idx="38">
                  <c:v>1.17262798705368</c:v>
                </c:pt>
                <c:pt idx="39">
                  <c:v>0.94397038699532299</c:v>
                </c:pt>
                <c:pt idx="40">
                  <c:v>1.0427519829891401</c:v>
                </c:pt>
                <c:pt idx="41">
                  <c:v>0.98686614480684898</c:v>
                </c:pt>
                <c:pt idx="42">
                  <c:v>0.85124572783308095</c:v>
                </c:pt>
                <c:pt idx="43">
                  <c:v>0.93942376800535399</c:v>
                </c:pt>
                <c:pt idx="44">
                  <c:v>1.2009721997226099</c:v>
                </c:pt>
                <c:pt idx="45">
                  <c:v>0.97344253033837902</c:v>
                </c:pt>
                <c:pt idx="46">
                  <c:v>0.94285295366111799</c:v>
                </c:pt>
                <c:pt idx="47">
                  <c:v>0.87500755790864304</c:v>
                </c:pt>
                <c:pt idx="48">
                  <c:v>0.73753983776911902</c:v>
                </c:pt>
                <c:pt idx="49">
                  <c:v>0.72993328314358896</c:v>
                </c:pt>
                <c:pt idx="50">
                  <c:v>0.72874385972282596</c:v>
                </c:pt>
                <c:pt idx="51">
                  <c:v>0.89785937763144996</c:v>
                </c:pt>
                <c:pt idx="52">
                  <c:v>0.94316023831881901</c:v>
                </c:pt>
                <c:pt idx="53">
                  <c:v>1.1982385427734601</c:v>
                </c:pt>
                <c:pt idx="54">
                  <c:v>1.5005855179988801</c:v>
                </c:pt>
                <c:pt idx="55">
                  <c:v>1.68809973163153</c:v>
                </c:pt>
                <c:pt idx="56">
                  <c:v>1.83798415814005</c:v>
                </c:pt>
                <c:pt idx="57">
                  <c:v>1.5087056562154399</c:v>
                </c:pt>
                <c:pt idx="58">
                  <c:v>1.1754068144061101</c:v>
                </c:pt>
                <c:pt idx="59">
                  <c:v>1.11279562846476</c:v>
                </c:pt>
                <c:pt idx="60">
                  <c:v>1.00073585614634</c:v>
                </c:pt>
                <c:pt idx="61">
                  <c:v>0.85788900603510898</c:v>
                </c:pt>
                <c:pt idx="62">
                  <c:v>0.74330759419849002</c:v>
                </c:pt>
                <c:pt idx="63">
                  <c:v>0.56166760389652504</c:v>
                </c:pt>
                <c:pt idx="64">
                  <c:v>0.51358167871961202</c:v>
                </c:pt>
                <c:pt idx="65">
                  <c:v>0.41855923611666701</c:v>
                </c:pt>
                <c:pt idx="66">
                  <c:v>0.36983362286066801</c:v>
                </c:pt>
                <c:pt idx="67">
                  <c:v>0.43010301732364098</c:v>
                </c:pt>
                <c:pt idx="68">
                  <c:v>0.38996132601737399</c:v>
                </c:pt>
                <c:pt idx="69">
                  <c:v>0.29740845909811597</c:v>
                </c:pt>
                <c:pt idx="70">
                  <c:v>0.256397760167271</c:v>
                </c:pt>
                <c:pt idx="71">
                  <c:v>0.23901605228564601</c:v>
                </c:pt>
                <c:pt idx="72">
                  <c:v>0.24669190772538299</c:v>
                </c:pt>
                <c:pt idx="73">
                  <c:v>0.23453443436888199</c:v>
                </c:pt>
                <c:pt idx="74">
                  <c:v>0.22982098996518099</c:v>
                </c:pt>
                <c:pt idx="75">
                  <c:v>0.180402951238498</c:v>
                </c:pt>
                <c:pt idx="76">
                  <c:v>0.15356745696573201</c:v>
                </c:pt>
                <c:pt idx="77">
                  <c:v>0.11804223017035199</c:v>
                </c:pt>
                <c:pt idx="78">
                  <c:v>8.6565376188141502E-2</c:v>
                </c:pt>
                <c:pt idx="79">
                  <c:v>7.2912454507718494E-2</c:v>
                </c:pt>
                <c:pt idx="80">
                  <c:v>5.4305432749368401E-2</c:v>
                </c:pt>
                <c:pt idx="81">
                  <c:v>4.9416957354806001E-2</c:v>
                </c:pt>
                <c:pt idx="82">
                  <c:v>4.7784503124910699E-2</c:v>
                </c:pt>
                <c:pt idx="83">
                  <c:v>4.1693135033996999E-2</c:v>
                </c:pt>
                <c:pt idx="84">
                  <c:v>4.4078454522776901E-2</c:v>
                </c:pt>
                <c:pt idx="85">
                  <c:v>3.9238210495607599E-2</c:v>
                </c:pt>
                <c:pt idx="86">
                  <c:v>3.44964213704251E-2</c:v>
                </c:pt>
                <c:pt idx="87">
                  <c:v>3.2935371462449799E-2</c:v>
                </c:pt>
                <c:pt idx="88">
                  <c:v>3.7958748291691699E-2</c:v>
                </c:pt>
                <c:pt idx="89">
                  <c:v>3.2066961915087101E-2</c:v>
                </c:pt>
                <c:pt idx="90">
                  <c:v>3.2286478067734298E-2</c:v>
                </c:pt>
                <c:pt idx="91">
                  <c:v>3.2496932641852799E-2</c:v>
                </c:pt>
                <c:pt idx="92">
                  <c:v>3.2388632565183102E-2</c:v>
                </c:pt>
                <c:pt idx="93">
                  <c:v>3.1856676763131801E-2</c:v>
                </c:pt>
                <c:pt idx="94">
                  <c:v>3.0728506151380501E-2</c:v>
                </c:pt>
                <c:pt idx="95">
                  <c:v>2.9899491689099299E-2</c:v>
                </c:pt>
                <c:pt idx="96">
                  <c:v>3.1578771446561703E-2</c:v>
                </c:pt>
                <c:pt idx="97">
                  <c:v>3.2670237025796703E-2</c:v>
                </c:pt>
                <c:pt idx="98">
                  <c:v>3.0775352408964101E-2</c:v>
                </c:pt>
                <c:pt idx="99">
                  <c:v>2.7748284252656099E-2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922-47B3-B7AB-BE64F8B12AB8}"/>
            </c:ext>
          </c:extLst>
        </c:ser>
        <c:ser>
          <c:idx val="6"/>
          <c:order val="6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(0m)'!$I$4:$I$103</c:f>
              <c:numCache>
                <c:formatCode>General</c:formatCode>
                <c:ptCount val="100"/>
                <c:pt idx="0">
                  <c:v>0.48532636429502801</c:v>
                </c:pt>
                <c:pt idx="1">
                  <c:v>0.48561170897672201</c:v>
                </c:pt>
                <c:pt idx="2">
                  <c:v>0.48593506751541798</c:v>
                </c:pt>
                <c:pt idx="3">
                  <c:v>0.48630353550504002</c:v>
                </c:pt>
                <c:pt idx="4">
                  <c:v>0.48671639727761801</c:v>
                </c:pt>
                <c:pt idx="5">
                  <c:v>0.48719913151615701</c:v>
                </c:pt>
                <c:pt idx="6">
                  <c:v>0.48775036891496398</c:v>
                </c:pt>
                <c:pt idx="7">
                  <c:v>0.48834848338930797</c:v>
                </c:pt>
                <c:pt idx="8">
                  <c:v>0.48887056562366599</c:v>
                </c:pt>
                <c:pt idx="9">
                  <c:v>0.48960903230514802</c:v>
                </c:pt>
                <c:pt idx="10">
                  <c:v>0.49058665929013101</c:v>
                </c:pt>
                <c:pt idx="11">
                  <c:v>0.49212961664979099</c:v>
                </c:pt>
                <c:pt idx="12">
                  <c:v>0.49270387403041299</c:v>
                </c:pt>
                <c:pt idx="13">
                  <c:v>0.49373984701907703</c:v>
                </c:pt>
                <c:pt idx="14">
                  <c:v>0.49322471927356998</c:v>
                </c:pt>
                <c:pt idx="15">
                  <c:v>0.49762662943477498</c:v>
                </c:pt>
                <c:pt idx="16">
                  <c:v>0.49867774252667202</c:v>
                </c:pt>
                <c:pt idx="17">
                  <c:v>0.49765558159554502</c:v>
                </c:pt>
                <c:pt idx="18">
                  <c:v>0.50225395675305196</c:v>
                </c:pt>
                <c:pt idx="19">
                  <c:v>0.50340276002501105</c:v>
                </c:pt>
                <c:pt idx="20">
                  <c:v>0.523839948107652</c:v>
                </c:pt>
                <c:pt idx="21">
                  <c:v>0.52459395137210096</c:v>
                </c:pt>
                <c:pt idx="22">
                  <c:v>0.52278457974091597</c:v>
                </c:pt>
                <c:pt idx="23">
                  <c:v>0.54629825144737598</c:v>
                </c:pt>
                <c:pt idx="24">
                  <c:v>0.60556056855057305</c:v>
                </c:pt>
                <c:pt idx="25">
                  <c:v>0.61611179258312798</c:v>
                </c:pt>
                <c:pt idx="26">
                  <c:v>0.59859987577388496</c:v>
                </c:pt>
                <c:pt idx="27">
                  <c:v>0.64179443536715297</c:v>
                </c:pt>
                <c:pt idx="28">
                  <c:v>0.76470545566566295</c:v>
                </c:pt>
                <c:pt idx="29">
                  <c:v>0.91702365393249796</c:v>
                </c:pt>
                <c:pt idx="30">
                  <c:v>0.88296987916571801</c:v>
                </c:pt>
                <c:pt idx="31">
                  <c:v>0.830692685475662</c:v>
                </c:pt>
                <c:pt idx="32">
                  <c:v>0.75996651970069895</c:v>
                </c:pt>
                <c:pt idx="33">
                  <c:v>0.952953590420901</c:v>
                </c:pt>
                <c:pt idx="34">
                  <c:v>1.06170371601365</c:v>
                </c:pt>
                <c:pt idx="35">
                  <c:v>1.0898159589382601</c:v>
                </c:pt>
                <c:pt idx="36">
                  <c:v>1.3146492405549</c:v>
                </c:pt>
                <c:pt idx="37">
                  <c:v>1.1158727581882899</c:v>
                </c:pt>
                <c:pt idx="38">
                  <c:v>0.885099486507266</c:v>
                </c:pt>
                <c:pt idx="39">
                  <c:v>0.86502504659539903</c:v>
                </c:pt>
                <c:pt idx="40">
                  <c:v>0.90172762908388604</c:v>
                </c:pt>
                <c:pt idx="41">
                  <c:v>0.98463305749956498</c:v>
                </c:pt>
                <c:pt idx="42">
                  <c:v>0.93905315345653695</c:v>
                </c:pt>
                <c:pt idx="43">
                  <c:v>1.0192641972410399</c:v>
                </c:pt>
                <c:pt idx="44">
                  <c:v>1.02343778327154</c:v>
                </c:pt>
                <c:pt idx="45">
                  <c:v>0.94355827863582298</c:v>
                </c:pt>
                <c:pt idx="46">
                  <c:v>0.89762807786490395</c:v>
                </c:pt>
                <c:pt idx="47">
                  <c:v>1.07376725108674</c:v>
                </c:pt>
                <c:pt idx="48">
                  <c:v>0.89427385215827604</c:v>
                </c:pt>
                <c:pt idx="49">
                  <c:v>1.01939365746994</c:v>
                </c:pt>
                <c:pt idx="50">
                  <c:v>1.15918983318733</c:v>
                </c:pt>
                <c:pt idx="51">
                  <c:v>1.2526588033563799</c:v>
                </c:pt>
                <c:pt idx="52">
                  <c:v>1.27868035003439</c:v>
                </c:pt>
                <c:pt idx="53">
                  <c:v>1.2498786910378701</c:v>
                </c:pt>
                <c:pt idx="54">
                  <c:v>1.1889031935657599</c:v>
                </c:pt>
                <c:pt idx="55">
                  <c:v>1.09157874687274</c:v>
                </c:pt>
                <c:pt idx="56">
                  <c:v>1.0891255828012201</c:v>
                </c:pt>
                <c:pt idx="57">
                  <c:v>0.98438473594812304</c:v>
                </c:pt>
                <c:pt idx="58">
                  <c:v>0.89973562123028705</c:v>
                </c:pt>
                <c:pt idx="59">
                  <c:v>0.95828263820536497</c:v>
                </c:pt>
                <c:pt idx="60">
                  <c:v>1.1456845515632299</c:v>
                </c:pt>
                <c:pt idx="61">
                  <c:v>1.02889638034296</c:v>
                </c:pt>
                <c:pt idx="62">
                  <c:v>1.0177512964357001</c:v>
                </c:pt>
                <c:pt idx="63">
                  <c:v>0.97264354442789802</c:v>
                </c:pt>
                <c:pt idx="64">
                  <c:v>0.77229947477217997</c:v>
                </c:pt>
                <c:pt idx="65">
                  <c:v>0.61619437036356395</c:v>
                </c:pt>
                <c:pt idx="66">
                  <c:v>0.57122433611631496</c:v>
                </c:pt>
                <c:pt idx="67">
                  <c:v>0.60370994479342799</c:v>
                </c:pt>
                <c:pt idx="68">
                  <c:v>0.62150649149290405</c:v>
                </c:pt>
                <c:pt idx="69">
                  <c:v>0.60316323323790999</c:v>
                </c:pt>
                <c:pt idx="70">
                  <c:v>0.66222694220229394</c:v>
                </c:pt>
                <c:pt idx="71">
                  <c:v>0.70238421767244896</c:v>
                </c:pt>
                <c:pt idx="72">
                  <c:v>0.486556304343503</c:v>
                </c:pt>
                <c:pt idx="73">
                  <c:v>0.390302798584854</c:v>
                </c:pt>
                <c:pt idx="74">
                  <c:v>0.34587048539085002</c:v>
                </c:pt>
                <c:pt idx="75">
                  <c:v>0.30951914937584601</c:v>
                </c:pt>
                <c:pt idx="76">
                  <c:v>0.26969881879315799</c:v>
                </c:pt>
                <c:pt idx="77">
                  <c:v>0.32108350476122299</c:v>
                </c:pt>
                <c:pt idx="78">
                  <c:v>0.30599325623778501</c:v>
                </c:pt>
                <c:pt idx="79">
                  <c:v>0.195564394545198</c:v>
                </c:pt>
                <c:pt idx="80">
                  <c:v>0.153612742503797</c:v>
                </c:pt>
                <c:pt idx="81">
                  <c:v>0.13023319673317099</c:v>
                </c:pt>
                <c:pt idx="82">
                  <c:v>0.123203727135843</c:v>
                </c:pt>
                <c:pt idx="83">
                  <c:v>0.110934746322883</c:v>
                </c:pt>
                <c:pt idx="84">
                  <c:v>9.3509854394660002E-2</c:v>
                </c:pt>
                <c:pt idx="85">
                  <c:v>8.8200606169550597E-2</c:v>
                </c:pt>
                <c:pt idx="86">
                  <c:v>8.0927403598249695E-2</c:v>
                </c:pt>
                <c:pt idx="87">
                  <c:v>7.3421500301791898E-2</c:v>
                </c:pt>
                <c:pt idx="88">
                  <c:v>6.6778691056510006E-2</c:v>
                </c:pt>
                <c:pt idx="89">
                  <c:v>6.1272300453002797E-2</c:v>
                </c:pt>
                <c:pt idx="90">
                  <c:v>5.6634486895448997E-2</c:v>
                </c:pt>
                <c:pt idx="91">
                  <c:v>5.2428672700060401E-2</c:v>
                </c:pt>
                <c:pt idx="92">
                  <c:v>5.0445889658556002E-2</c:v>
                </c:pt>
                <c:pt idx="93">
                  <c:v>4.8213995087086403E-2</c:v>
                </c:pt>
                <c:pt idx="94">
                  <c:v>4.7767738252043002E-2</c:v>
                </c:pt>
                <c:pt idx="95">
                  <c:v>4.5583675979036897E-2</c:v>
                </c:pt>
                <c:pt idx="96">
                  <c:v>4.5767636719321797E-2</c:v>
                </c:pt>
                <c:pt idx="97">
                  <c:v>4.8489421266633102E-2</c:v>
                </c:pt>
                <c:pt idx="98">
                  <c:v>4.89910561365592E-2</c:v>
                </c:pt>
                <c:pt idx="99">
                  <c:v>4.7295571286177701E-2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922-47B3-B7AB-BE64F8B12AB8}"/>
            </c:ext>
          </c:extLst>
        </c:ser>
        <c:ser>
          <c:idx val="7"/>
          <c:order val="7"/>
          <c:tx>
            <c:v>superficie (media)</c:v>
          </c:tx>
          <c:spPr>
            <a:ln w="508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'output (0m)'!$B$4:$B$103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'output (0m)'!$J$4:$J$103</c:f>
              <c:numCache>
                <c:formatCode>General</c:formatCode>
                <c:ptCount val="100"/>
                <c:pt idx="0">
                  <c:v>0.5394089846914446</c:v>
                </c:pt>
                <c:pt idx="1">
                  <c:v>0.53975018926913276</c:v>
                </c:pt>
                <c:pt idx="2">
                  <c:v>0.54013699958892325</c:v>
                </c:pt>
                <c:pt idx="3">
                  <c:v>0.54057546338381357</c:v>
                </c:pt>
                <c:pt idx="4">
                  <c:v>0.54106897311959423</c:v>
                </c:pt>
                <c:pt idx="5">
                  <c:v>0.54157761444889574</c:v>
                </c:pt>
                <c:pt idx="6">
                  <c:v>0.54220618383458852</c:v>
                </c:pt>
                <c:pt idx="7">
                  <c:v>0.54296090431288213</c:v>
                </c:pt>
                <c:pt idx="8">
                  <c:v>0.54380582709853198</c:v>
                </c:pt>
                <c:pt idx="9">
                  <c:v>0.54476776742890509</c:v>
                </c:pt>
                <c:pt idx="10">
                  <c:v>0.54578679163646693</c:v>
                </c:pt>
                <c:pt idx="11">
                  <c:v>0.5473781769215077</c:v>
                </c:pt>
                <c:pt idx="12">
                  <c:v>0.54922996145172376</c:v>
                </c:pt>
                <c:pt idx="13">
                  <c:v>0.55291471349525434</c:v>
                </c:pt>
                <c:pt idx="14">
                  <c:v>0.55537628299079755</c:v>
                </c:pt>
                <c:pt idx="15">
                  <c:v>0.55619048773583335</c:v>
                </c:pt>
                <c:pt idx="16">
                  <c:v>0.55705235885659454</c:v>
                </c:pt>
                <c:pt idx="17">
                  <c:v>0.55992435405835828</c:v>
                </c:pt>
                <c:pt idx="18">
                  <c:v>0.56275835431249666</c:v>
                </c:pt>
                <c:pt idx="19">
                  <c:v>0.57071701453669799</c:v>
                </c:pt>
                <c:pt idx="20">
                  <c:v>0.57730130716645689</c:v>
                </c:pt>
                <c:pt idx="21">
                  <c:v>0.58223821796947861</c:v>
                </c:pt>
                <c:pt idx="22">
                  <c:v>0.59995623639708595</c:v>
                </c:pt>
                <c:pt idx="23">
                  <c:v>0.61334735710962252</c:v>
                </c:pt>
                <c:pt idx="24">
                  <c:v>0.64493770550317009</c:v>
                </c:pt>
                <c:pt idx="25">
                  <c:v>0.66634160237788176</c:v>
                </c:pt>
                <c:pt idx="26">
                  <c:v>0.7007154289140568</c:v>
                </c:pt>
                <c:pt idx="27">
                  <c:v>0.75973387212316734</c:v>
                </c:pt>
                <c:pt idx="28">
                  <c:v>0.83248742157310163</c:v>
                </c:pt>
                <c:pt idx="29">
                  <c:v>0.89801684529054893</c:v>
                </c:pt>
                <c:pt idx="30">
                  <c:v>0.87875503551939416</c:v>
                </c:pt>
                <c:pt idx="31">
                  <c:v>0.88503791003413113</c:v>
                </c:pt>
                <c:pt idx="32">
                  <c:v>0.90163090939635104</c:v>
                </c:pt>
                <c:pt idx="33">
                  <c:v>0.96353766920400097</c:v>
                </c:pt>
                <c:pt idx="34">
                  <c:v>0.98951341242234836</c:v>
                </c:pt>
                <c:pt idx="35">
                  <c:v>1.0388255435065838</c:v>
                </c:pt>
                <c:pt idx="36">
                  <c:v>1.1932838275653128</c:v>
                </c:pt>
                <c:pt idx="37">
                  <c:v>1.2294049280233963</c:v>
                </c:pt>
                <c:pt idx="38">
                  <c:v>1.2112859040718382</c:v>
                </c:pt>
                <c:pt idx="39">
                  <c:v>1.199069410332454</c:v>
                </c:pt>
                <c:pt idx="40">
                  <c:v>1.2212085971523674</c:v>
                </c:pt>
                <c:pt idx="41">
                  <c:v>1.1740150300925971</c:v>
                </c:pt>
                <c:pt idx="42">
                  <c:v>1.1109261985074079</c:v>
                </c:pt>
                <c:pt idx="43">
                  <c:v>1.0699328309380121</c:v>
                </c:pt>
                <c:pt idx="44">
                  <c:v>1.0725069407969008</c:v>
                </c:pt>
                <c:pt idx="45">
                  <c:v>1.0331585610839416</c:v>
                </c:pt>
                <c:pt idx="46">
                  <c:v>0.99961832764207581</c:v>
                </c:pt>
                <c:pt idx="47">
                  <c:v>1.0584465857347791</c:v>
                </c:pt>
                <c:pt idx="48">
                  <c:v>1.0520495561495606</c:v>
                </c:pt>
                <c:pt idx="49">
                  <c:v>1.0856189135652061</c:v>
                </c:pt>
                <c:pt idx="50">
                  <c:v>1.049580715868851</c:v>
                </c:pt>
                <c:pt idx="51">
                  <c:v>1.1530471689494701</c:v>
                </c:pt>
                <c:pt idx="52">
                  <c:v>1.2142723927093582</c:v>
                </c:pt>
                <c:pt idx="53">
                  <c:v>1.3596913820006467</c:v>
                </c:pt>
                <c:pt idx="54">
                  <c:v>1.4268593327522365</c:v>
                </c:pt>
                <c:pt idx="55">
                  <c:v>1.5275002917835263</c:v>
                </c:pt>
                <c:pt idx="56">
                  <c:v>1.6296369790821525</c:v>
                </c:pt>
                <c:pt idx="57">
                  <c:v>1.6044342451409099</c:v>
                </c:pt>
                <c:pt idx="58">
                  <c:v>1.4151734279991053</c:v>
                </c:pt>
                <c:pt idx="59">
                  <c:v>1.3871449991110401</c:v>
                </c:pt>
                <c:pt idx="60">
                  <c:v>1.4240155386668187</c:v>
                </c:pt>
                <c:pt idx="61">
                  <c:v>1.3744513648546655</c:v>
                </c:pt>
                <c:pt idx="62">
                  <c:v>1.2043295059998251</c:v>
                </c:pt>
                <c:pt idx="63">
                  <c:v>1.0463614778091148</c:v>
                </c:pt>
                <c:pt idx="64">
                  <c:v>1.0408792638889148</c:v>
                </c:pt>
                <c:pt idx="65">
                  <c:v>0.95262710392867345</c:v>
                </c:pt>
                <c:pt idx="66">
                  <c:v>0.82448578934047612</c:v>
                </c:pt>
                <c:pt idx="67">
                  <c:v>0.79018201481094619</c:v>
                </c:pt>
                <c:pt idx="68">
                  <c:v>0.76025984837995142</c:v>
                </c:pt>
                <c:pt idx="69">
                  <c:v>0.67789513625539388</c:v>
                </c:pt>
                <c:pt idx="70">
                  <c:v>0.58866287724062893</c:v>
                </c:pt>
                <c:pt idx="71">
                  <c:v>0.5304458639558014</c:v>
                </c:pt>
                <c:pt idx="72">
                  <c:v>0.4569434771422764</c:v>
                </c:pt>
                <c:pt idx="73">
                  <c:v>0.39701468724883254</c:v>
                </c:pt>
                <c:pt idx="74">
                  <c:v>0.34429046770955812</c:v>
                </c:pt>
                <c:pt idx="75">
                  <c:v>0.30144065943683518</c:v>
                </c:pt>
                <c:pt idx="76">
                  <c:v>0.28427172056009309</c:v>
                </c:pt>
                <c:pt idx="77">
                  <c:v>0.27847756149896463</c:v>
                </c:pt>
                <c:pt idx="78">
                  <c:v>0.2616312844315748</c:v>
                </c:pt>
                <c:pt idx="79">
                  <c:v>0.24547476681342664</c:v>
                </c:pt>
                <c:pt idx="80">
                  <c:v>0.23921311176601018</c:v>
                </c:pt>
                <c:pt idx="81">
                  <c:v>0.22129780198201196</c:v>
                </c:pt>
                <c:pt idx="82">
                  <c:v>0.2005544771344642</c:v>
                </c:pt>
                <c:pt idx="83">
                  <c:v>0.17162563062708486</c:v>
                </c:pt>
                <c:pt idx="84">
                  <c:v>0.1453335787555127</c:v>
                </c:pt>
                <c:pt idx="85">
                  <c:v>0.11972549975309091</c:v>
                </c:pt>
                <c:pt idx="86">
                  <c:v>0.10155049707018098</c:v>
                </c:pt>
                <c:pt idx="87">
                  <c:v>8.6633620728413588E-2</c:v>
                </c:pt>
                <c:pt idx="88">
                  <c:v>8.0007541027422649E-2</c:v>
                </c:pt>
                <c:pt idx="89">
                  <c:v>7.5942215581409969E-2</c:v>
                </c:pt>
                <c:pt idx="90">
                  <c:v>7.2981499821787491E-2</c:v>
                </c:pt>
                <c:pt idx="91">
                  <c:v>6.6533171460919555E-2</c:v>
                </c:pt>
                <c:pt idx="92">
                  <c:v>5.9530986382458698E-2</c:v>
                </c:pt>
                <c:pt idx="93">
                  <c:v>5.1471852253203533E-2</c:v>
                </c:pt>
                <c:pt idx="94">
                  <c:v>4.7993154094146354E-2</c:v>
                </c:pt>
                <c:pt idx="95">
                  <c:v>4.400352988281965E-2</c:v>
                </c:pt>
                <c:pt idx="96">
                  <c:v>4.0104862943806559E-2</c:v>
                </c:pt>
                <c:pt idx="97">
                  <c:v>3.7123212924663751E-2</c:v>
                </c:pt>
                <c:pt idx="98">
                  <c:v>3.3982733088257035E-2</c:v>
                </c:pt>
                <c:pt idx="99">
                  <c:v>3.0418646218189949E-2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922-47B3-B7AB-BE64F8B12AB8}"/>
            </c:ext>
          </c:extLst>
        </c:ser>
        <c:ser>
          <c:idx val="8"/>
          <c:order val="8"/>
          <c:tx>
            <c:v>input (media)</c:v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input!$B$4:$B$103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1.0623886793066801E-2</c:v>
                </c:pt>
                <c:pt idx="2">
                  <c:v>1.12866970591899E-2</c:v>
                </c:pt>
                <c:pt idx="3">
                  <c:v>1.19908591824474E-2</c:v>
                </c:pt>
                <c:pt idx="4">
                  <c:v>1.2738953050592699E-2</c:v>
                </c:pt>
                <c:pt idx="5">
                  <c:v>1.3533719507169001E-2</c:v>
                </c:pt>
                <c:pt idx="6">
                  <c:v>1.4378070393328401E-2</c:v>
                </c:pt>
                <c:pt idx="7">
                  <c:v>1.5275099216146599E-2</c:v>
                </c:pt>
                <c:pt idx="8">
                  <c:v>1.6228092482520599E-2</c:v>
                </c:pt>
                <c:pt idx="9">
                  <c:v>1.72405417401717E-2</c:v>
                </c:pt>
                <c:pt idx="10">
                  <c:v>1.8316156369872799E-2</c:v>
                </c:pt>
                <c:pt idx="11">
                  <c:v>1.9458877175763799E-2</c:v>
                </c:pt>
                <c:pt idx="12">
                  <c:v>2.0672890823550699E-2</c:v>
                </c:pt>
                <c:pt idx="13">
                  <c:v>2.1962645179483199E-2</c:v>
                </c:pt>
                <c:pt idx="14">
                  <c:v>2.3332865606312501E-2</c:v>
                </c:pt>
                <c:pt idx="15">
                  <c:v>2.47885722759306E-2</c:v>
                </c:pt>
                <c:pt idx="16">
                  <c:v>2.6335098562124199E-2</c:v>
                </c:pt>
                <c:pt idx="17">
                  <c:v>2.7978110580826401E-2</c:v>
                </c:pt>
                <c:pt idx="18">
                  <c:v>2.9723627949460499E-2</c:v>
                </c:pt>
                <c:pt idx="19">
                  <c:v>3.1578045841430501E-2</c:v>
                </c:pt>
                <c:pt idx="20">
                  <c:v>3.3548158416563299E-2</c:v>
                </c:pt>
                <c:pt idx="21">
                  <c:v>3.5641183713344002E-2</c:v>
                </c:pt>
                <c:pt idx="22">
                  <c:v>3.7864790094146401E-2</c:v>
                </c:pt>
                <c:pt idx="23">
                  <c:v>4.0227124340344901E-2</c:v>
                </c:pt>
                <c:pt idx="24">
                  <c:v>4.2736841500244697E-2</c:v>
                </c:pt>
                <c:pt idx="25">
                  <c:v>4.5403136599183998E-2</c:v>
                </c:pt>
                <c:pt idx="26">
                  <c:v>4.8235778327987998E-2</c:v>
                </c:pt>
                <c:pt idx="27">
                  <c:v>5.1245144833201098E-2</c:v>
                </c:pt>
                <c:pt idx="28">
                  <c:v>5.44422617402242E-2</c:v>
                </c:pt>
                <c:pt idx="29">
                  <c:v>5.7838842548665503E-2</c:v>
                </c:pt>
                <c:pt idx="30">
                  <c:v>6.1447331547903897E-2</c:v>
                </c:pt>
                <c:pt idx="31">
                  <c:v>6.5280949410097405E-2</c:v>
                </c:pt>
                <c:pt idx="32">
                  <c:v>6.9353741627679696E-2</c:v>
                </c:pt>
                <c:pt idx="33">
                  <c:v>7.3680629972807596E-2</c:v>
                </c:pt>
                <c:pt idx="34">
                  <c:v>7.8277467167295403E-2</c:v>
                </c:pt>
                <c:pt idx="35">
                  <c:v>8.3161094963335097E-2</c:v>
                </c:pt>
                <c:pt idx="36">
                  <c:v>8.8349405847795201E-2</c:v>
                </c:pt>
                <c:pt idx="37">
                  <c:v>9.3861408596169205E-2</c:v>
                </c:pt>
                <c:pt idx="38">
                  <c:v>9.9717297916349104E-2</c:v>
                </c:pt>
                <c:pt idx="39">
                  <c:v>0.105938528437381</c:v>
                </c:pt>
                <c:pt idx="40">
                  <c:v>0.112547893314282</c:v>
                </c:pt>
                <c:pt idx="41">
                  <c:v>0.11956960773691</c:v>
                </c:pt>
                <c:pt idx="42">
                  <c:v>0.127029397648834</c:v>
                </c:pt>
                <c:pt idx="43">
                  <c:v>0.134954594001268</c:v>
                </c:pt>
                <c:pt idx="44">
                  <c:v>0.143374232887376</c:v>
                </c:pt>
                <c:pt idx="45">
                  <c:v>0.15231916192382899</c:v>
                </c:pt>
                <c:pt idx="46">
                  <c:v>0.16182215326935701</c:v>
                </c:pt>
                <c:pt idx="47">
                  <c:v>0.17191802369439599</c:v>
                </c:pt>
                <c:pt idx="48">
                  <c:v>0.182643762141704</c:v>
                </c:pt>
                <c:pt idx="49">
                  <c:v>0.19403866524532901</c:v>
                </c:pt>
                <c:pt idx="50">
                  <c:v>0.20614448130441601</c:v>
                </c:pt>
                <c:pt idx="51">
                  <c:v>0.21900556323935999</c:v>
                </c:pt>
                <c:pt idx="52">
                  <c:v>0.23266903109067999</c:v>
                </c:pt>
                <c:pt idx="53">
                  <c:v>0.247184944655993</c:v>
                </c:pt>
                <c:pt idx="54">
                  <c:v>0.26260648689757599</c:v>
                </c:pt>
                <c:pt idx="55">
                  <c:v>0.27899015879248301</c:v>
                </c:pt>
                <c:pt idx="56">
                  <c:v>0.29639598633910802</c:v>
                </c:pt>
                <c:pt idx="57">
                  <c:v>0.31488774047860602</c:v>
                </c:pt>
                <c:pt idx="58">
                  <c:v>0.33453317073693201</c:v>
                </c:pt>
                <c:pt idx="59">
                  <c:v>0.35540425344348597</c:v>
                </c:pt>
                <c:pt idx="60">
                  <c:v>0.37757745543580201</c:v>
                </c:pt>
                <c:pt idx="61">
                  <c:v>0.40113401421641998</c:v>
                </c:pt>
                <c:pt idx="62">
                  <c:v>0.42616023558837002</c:v>
                </c:pt>
                <c:pt idx="63">
                  <c:v>0.45274780985975299</c:v>
                </c:pt>
                <c:pt idx="64">
                  <c:v>0.480994147775896</c:v>
                </c:pt>
                <c:pt idx="65">
                  <c:v>0.51100273740987701</c:v>
                </c:pt>
                <c:pt idx="66">
                  <c:v>0.54288352331897904</c:v>
                </c:pt>
                <c:pt idx="67">
                  <c:v>0.57675330935620905</c:v>
                </c:pt>
                <c:pt idx="68">
                  <c:v>0.61273618661270102</c:v>
                </c:pt>
                <c:pt idx="69">
                  <c:v>0.65096398805888001</c:v>
                </c:pt>
                <c:pt idx="70">
                  <c:v>0.69157677155008501</c:v>
                </c:pt>
                <c:pt idx="71">
                  <c:v>0.73472333296627401</c:v>
                </c:pt>
                <c:pt idx="72">
                  <c:v>0.78056175136584405</c:v>
                </c:pt>
                <c:pt idx="73">
                  <c:v>0.82925996815087</c:v>
                </c:pt>
                <c:pt idx="74">
                  <c:v>0.88099640236570398</c:v>
                </c:pt>
                <c:pt idx="75">
                  <c:v>0.93596060438323903</c:v>
                </c:pt>
                <c:pt idx="76">
                  <c:v>0.99435395037379304</c:v>
                </c:pt>
                <c:pt idx="77">
                  <c:v>1.05639038010099</c:v>
                </c:pt>
                <c:pt idx="78">
                  <c:v>1.12229718074778</c:v>
                </c:pt>
                <c:pt idx="79">
                  <c:v>1.19231581964424</c:v>
                </c:pt>
                <c:pt idx="80">
                  <c:v>1.26670282894831</c:v>
                </c:pt>
                <c:pt idx="81">
                  <c:v>1.3457307455204399</c:v>
                </c:pt>
                <c:pt idx="82">
                  <c:v>1.4296891094358599</c:v>
                </c:pt>
                <c:pt idx="83">
                  <c:v>1.51888552479271</c:v>
                </c:pt>
                <c:pt idx="84">
                  <c:v>1.6136467867025599</c:v>
                </c:pt>
                <c:pt idx="85">
                  <c:v>1.7143200785924</c:v>
                </c:pt>
                <c:pt idx="86">
                  <c:v>1.8212742442047101</c:v>
                </c:pt>
                <c:pt idx="87">
                  <c:v>1.9349011389559201</c:v>
                </c:pt>
                <c:pt idx="88">
                  <c:v>2.05561706560438</c:v>
                </c:pt>
                <c:pt idx="89">
                  <c:v>2.18386429948771</c:v>
                </c:pt>
                <c:pt idx="90">
                  <c:v>2.32011270891776</c:v>
                </c:pt>
                <c:pt idx="91">
                  <c:v>2.4648614766697898</c:v>
                </c:pt>
                <c:pt idx="92">
                  <c:v>2.6186409288731398</c:v>
                </c:pt>
                <c:pt idx="93">
                  <c:v>2.7820144780039602</c:v>
                </c:pt>
                <c:pt idx="94">
                  <c:v>2.9555806870987</c:v>
                </c:pt>
                <c:pt idx="95">
                  <c:v>3.1399754627511198</c:v>
                </c:pt>
                <c:pt idx="96">
                  <c:v>3.3358743849275498</c:v>
                </c:pt>
                <c:pt idx="97">
                  <c:v>3.5439951821361699</c:v>
                </c:pt>
                <c:pt idx="98">
                  <c:v>3.7651003610189</c:v>
                </c:pt>
                <c:pt idx="99">
                  <c:v>3.99999999999998</c:v>
                </c:pt>
              </c:numCache>
            </c:numRef>
          </c:xVal>
          <c:yVal>
            <c:numRef>
              <c:f>input!$J$4:$J$103</c:f>
              <c:numCache>
                <c:formatCode>General</c:formatCode>
                <c:ptCount val="100"/>
                <c:pt idx="0">
                  <c:v>0.29527235959523501</c:v>
                </c:pt>
                <c:pt idx="1">
                  <c:v>0.29555864658323777</c:v>
                </c:pt>
                <c:pt idx="2">
                  <c:v>0.29588067656062783</c:v>
                </c:pt>
                <c:pt idx="3">
                  <c:v>0.29623633111474235</c:v>
                </c:pt>
                <c:pt idx="4">
                  <c:v>0.29659420715991441</c:v>
                </c:pt>
                <c:pt idx="5">
                  <c:v>0.29706035061528852</c:v>
                </c:pt>
                <c:pt idx="6">
                  <c:v>0.2977172184679836</c:v>
                </c:pt>
                <c:pt idx="7">
                  <c:v>0.298134183514703</c:v>
                </c:pt>
                <c:pt idx="8">
                  <c:v>0.29854542946585588</c:v>
                </c:pt>
                <c:pt idx="9">
                  <c:v>0.29963095291763436</c:v>
                </c:pt>
                <c:pt idx="10">
                  <c:v>0.30134992556234252</c:v>
                </c:pt>
                <c:pt idx="11">
                  <c:v>0.30332237847365928</c:v>
                </c:pt>
                <c:pt idx="12">
                  <c:v>0.30491985210398814</c:v>
                </c:pt>
                <c:pt idx="13">
                  <c:v>0.3059776828578667</c:v>
                </c:pt>
                <c:pt idx="14">
                  <c:v>0.31009786799820588</c:v>
                </c:pt>
                <c:pt idx="15">
                  <c:v>0.31015718170792056</c:v>
                </c:pt>
                <c:pt idx="16">
                  <c:v>0.31705392712765407</c:v>
                </c:pt>
                <c:pt idx="17">
                  <c:v>0.32060680211454956</c:v>
                </c:pt>
                <c:pt idx="18">
                  <c:v>0.33408674076813272</c:v>
                </c:pt>
                <c:pt idx="19">
                  <c:v>0.33890993888441356</c:v>
                </c:pt>
                <c:pt idx="20">
                  <c:v>0.35234383779061457</c:v>
                </c:pt>
                <c:pt idx="21">
                  <c:v>0.35305250814258976</c:v>
                </c:pt>
                <c:pt idx="22">
                  <c:v>0.38723599306769729</c:v>
                </c:pt>
                <c:pt idx="23">
                  <c:v>0.40897268154470579</c:v>
                </c:pt>
                <c:pt idx="24">
                  <c:v>0.43971787895979325</c:v>
                </c:pt>
                <c:pt idx="25">
                  <c:v>0.44885156487167904</c:v>
                </c:pt>
                <c:pt idx="26">
                  <c:v>0.45387836670669318</c:v>
                </c:pt>
                <c:pt idx="27">
                  <c:v>0.45534266343568619</c:v>
                </c:pt>
                <c:pt idx="28">
                  <c:v>0.46212934804827471</c:v>
                </c:pt>
                <c:pt idx="29">
                  <c:v>0.47093404245684806</c:v>
                </c:pt>
                <c:pt idx="30">
                  <c:v>0.47359617278341037</c:v>
                </c:pt>
                <c:pt idx="31">
                  <c:v>0.47244585043243997</c:v>
                </c:pt>
                <c:pt idx="32">
                  <c:v>0.4779597301105229</c:v>
                </c:pt>
                <c:pt idx="33">
                  <c:v>0.51744074015700936</c:v>
                </c:pt>
                <c:pt idx="34">
                  <c:v>0.55271919192233709</c:v>
                </c:pt>
                <c:pt idx="35">
                  <c:v>0.5854355048255464</c:v>
                </c:pt>
                <c:pt idx="36">
                  <c:v>0.65652278158220523</c:v>
                </c:pt>
                <c:pt idx="37">
                  <c:v>0.63349863058443423</c:v>
                </c:pt>
                <c:pt idx="38">
                  <c:v>0.60529055464436421</c:v>
                </c:pt>
                <c:pt idx="39">
                  <c:v>0.63205628584779028</c:v>
                </c:pt>
                <c:pt idx="40">
                  <c:v>0.66044369374321121</c:v>
                </c:pt>
                <c:pt idx="41">
                  <c:v>0.65305411866441909</c:v>
                </c:pt>
                <c:pt idx="42">
                  <c:v>0.61805360419378375</c:v>
                </c:pt>
                <c:pt idx="43">
                  <c:v>0.62073195687655869</c:v>
                </c:pt>
                <c:pt idx="44">
                  <c:v>0.65286916318151023</c:v>
                </c:pt>
                <c:pt idx="45">
                  <c:v>0.64735771383700558</c:v>
                </c:pt>
                <c:pt idx="46">
                  <c:v>0.64088092808434372</c:v>
                </c:pt>
                <c:pt idx="47">
                  <c:v>0.64011494657537482</c:v>
                </c:pt>
                <c:pt idx="48">
                  <c:v>0.63879062335873804</c:v>
                </c:pt>
                <c:pt idx="49">
                  <c:v>0.64988356403752279</c:v>
                </c:pt>
                <c:pt idx="50">
                  <c:v>0.62591664365030297</c:v>
                </c:pt>
                <c:pt idx="51">
                  <c:v>0.65180298386406066</c:v>
                </c:pt>
                <c:pt idx="52">
                  <c:v>0.67148918432731775</c:v>
                </c:pt>
                <c:pt idx="53">
                  <c:v>0.72343520762084523</c:v>
                </c:pt>
                <c:pt idx="54">
                  <c:v>0.72839697032255457</c:v>
                </c:pt>
                <c:pt idx="55">
                  <c:v>0.72732015359847957</c:v>
                </c:pt>
                <c:pt idx="56">
                  <c:v>0.73557245872950416</c:v>
                </c:pt>
                <c:pt idx="57">
                  <c:v>0.68879184395474213</c:v>
                </c:pt>
                <c:pt idx="58">
                  <c:v>0.59106747015576833</c:v>
                </c:pt>
                <c:pt idx="59">
                  <c:v>0.56413677708833432</c:v>
                </c:pt>
                <c:pt idx="60">
                  <c:v>0.56946721968128056</c:v>
                </c:pt>
                <c:pt idx="61">
                  <c:v>0.52992078538488718</c:v>
                </c:pt>
                <c:pt idx="62">
                  <c:v>0.50355753261848368</c:v>
                </c:pt>
                <c:pt idx="63">
                  <c:v>0.46675748591088378</c:v>
                </c:pt>
                <c:pt idx="64">
                  <c:v>0.47518801488894308</c:v>
                </c:pt>
                <c:pt idx="65">
                  <c:v>0.43983372582940045</c:v>
                </c:pt>
                <c:pt idx="66">
                  <c:v>0.40794728012975101</c:v>
                </c:pt>
                <c:pt idx="67">
                  <c:v>0.4232235194153714</c:v>
                </c:pt>
                <c:pt idx="68">
                  <c:v>0.43206561501263441</c:v>
                </c:pt>
                <c:pt idx="69">
                  <c:v>0.40707466581545698</c:v>
                </c:pt>
                <c:pt idx="70">
                  <c:v>0.39114702395879675</c:v>
                </c:pt>
                <c:pt idx="71">
                  <c:v>0.37102085142181773</c:v>
                </c:pt>
                <c:pt idx="72">
                  <c:v>0.32355833487227026</c:v>
                </c:pt>
                <c:pt idx="73">
                  <c:v>0.2940752339275165</c:v>
                </c:pt>
                <c:pt idx="74">
                  <c:v>0.2564034684606783</c:v>
                </c:pt>
                <c:pt idx="75">
                  <c:v>0.23502820372270489</c:v>
                </c:pt>
                <c:pt idx="76">
                  <c:v>0.22566158792714572</c:v>
                </c:pt>
                <c:pt idx="77">
                  <c:v>0.2213099739514463</c:v>
                </c:pt>
                <c:pt idx="78">
                  <c:v>0.21553224638520402</c:v>
                </c:pt>
                <c:pt idx="79">
                  <c:v>0.21219895205793934</c:v>
                </c:pt>
                <c:pt idx="80">
                  <c:v>0.20263648418109678</c:v>
                </c:pt>
                <c:pt idx="81">
                  <c:v>0.19125890925675895</c:v>
                </c:pt>
                <c:pt idx="82">
                  <c:v>0.17606963815193916</c:v>
                </c:pt>
                <c:pt idx="83">
                  <c:v>0.15415919959502886</c:v>
                </c:pt>
                <c:pt idx="84">
                  <c:v>0.13194295164431075</c:v>
                </c:pt>
                <c:pt idx="85">
                  <c:v>0.10988870678247577</c:v>
                </c:pt>
                <c:pt idx="86">
                  <c:v>9.0990034421712634E-2</c:v>
                </c:pt>
                <c:pt idx="87">
                  <c:v>7.9368417759629856E-2</c:v>
                </c:pt>
                <c:pt idx="88">
                  <c:v>7.4669792290885814E-2</c:v>
                </c:pt>
                <c:pt idx="89">
                  <c:v>7.1604704606335473E-2</c:v>
                </c:pt>
                <c:pt idx="90">
                  <c:v>6.9020798419771948E-2</c:v>
                </c:pt>
                <c:pt idx="91">
                  <c:v>6.3274499501050602E-2</c:v>
                </c:pt>
                <c:pt idx="92">
                  <c:v>5.6610503694805421E-2</c:v>
                </c:pt>
                <c:pt idx="93">
                  <c:v>4.968099983941341E-2</c:v>
                </c:pt>
                <c:pt idx="94">
                  <c:v>4.6107360422485123E-2</c:v>
                </c:pt>
                <c:pt idx="95">
                  <c:v>4.2562422794759983E-2</c:v>
                </c:pt>
                <c:pt idx="96">
                  <c:v>3.8970752764358685E-2</c:v>
                </c:pt>
                <c:pt idx="97">
                  <c:v>3.6108129503395869E-2</c:v>
                </c:pt>
                <c:pt idx="98">
                  <c:v>3.2917478611197155E-2</c:v>
                </c:pt>
                <c:pt idx="99">
                  <c:v>2.9509146669719155E-2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922-47B3-B7AB-BE64F8B12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920960"/>
        <c:axId val="378562816"/>
      </c:scatterChart>
      <c:valAx>
        <c:axId val="255920960"/>
        <c:scaling>
          <c:logBase val="10"/>
          <c:orientation val="minMax"/>
          <c:max val="2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8562816"/>
        <c:crosses val="autoZero"/>
        <c:crossBetween val="midCat"/>
      </c:valAx>
      <c:valAx>
        <c:axId val="378562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Sa (g)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55920960"/>
        <c:crossesAt val="1.0000000000000004E-2"/>
        <c:crossBetween val="midCat"/>
      </c:valAx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1240469534142108"/>
          <c:y val="7.507810172377101E-2"/>
          <c:w val="0.25585695110586754"/>
          <c:h val="0.18047896715613254"/>
        </c:manualLayout>
      </c:layout>
      <c:overlay val="0"/>
      <c:spPr>
        <a:solidFill>
          <a:schemeClr val="bg1">
            <a:lumMod val="85000"/>
          </a:schemeClr>
        </a:solidFill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101599</xdr:colOff>
      <xdr:row>5</xdr:row>
      <xdr:rowOff>95250</xdr:rowOff>
    </xdr:from>
    <xdr:to>
      <xdr:col>17</xdr:col>
      <xdr:colOff>22074</xdr:colOff>
      <xdr:row>24</xdr:row>
      <xdr:rowOff>127000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17FDFF37-8D50-4246-9BC4-3C39B064B0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7017" b="39366"/>
        <a:stretch/>
      </xdr:blipFill>
      <xdr:spPr>
        <a:xfrm>
          <a:off x="101599" y="1016000"/>
          <a:ext cx="10283675" cy="3530600"/>
        </a:xfrm>
        <a:prstGeom prst="rect">
          <a:avLst/>
        </a:prstGeom>
      </xdr:spPr>
    </xdr:pic>
    <xdr:clientData/>
  </xdr:twoCellAnchor>
  <xdr:twoCellAnchor>
    <xdr:from>
      <xdr:col>14</xdr:col>
      <xdr:colOff>488950</xdr:colOff>
      <xdr:row>9</xdr:row>
      <xdr:rowOff>120650</xdr:rowOff>
    </xdr:from>
    <xdr:to>
      <xdr:col>17</xdr:col>
      <xdr:colOff>101600</xdr:colOff>
      <xdr:row>22</xdr:row>
      <xdr:rowOff>57150</xdr:rowOff>
    </xdr:to>
    <xdr:sp macro="" textlink="">
      <xdr:nvSpPr>
        <xdr:cNvPr id="3" name="Rettangolo 2">
          <a:extLst>
            <a:ext uri="{FF2B5EF4-FFF2-40B4-BE49-F238E27FC236}">
              <a16:creationId xmlns="" xmlns:a16="http://schemas.microsoft.com/office/drawing/2014/main" id="{5461B594-A7D5-4B03-BF2F-89E0A9CF69F0}"/>
            </a:ext>
          </a:extLst>
        </xdr:cNvPr>
        <xdr:cNvSpPr/>
      </xdr:nvSpPr>
      <xdr:spPr>
        <a:xfrm>
          <a:off x="9023350" y="1778000"/>
          <a:ext cx="1441450" cy="2330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228600</xdr:colOff>
      <xdr:row>13</xdr:row>
      <xdr:rowOff>69850</xdr:rowOff>
    </xdr:from>
    <xdr:to>
      <xdr:col>6</xdr:col>
      <xdr:colOff>38100</xdr:colOff>
      <xdr:row>16</xdr:row>
      <xdr:rowOff>120650</xdr:rowOff>
    </xdr:to>
    <xdr:sp macro="" textlink="">
      <xdr:nvSpPr>
        <xdr:cNvPr id="5" name="Rettangolo 4">
          <a:extLst>
            <a:ext uri="{FF2B5EF4-FFF2-40B4-BE49-F238E27FC236}">
              <a16:creationId xmlns="" xmlns:a16="http://schemas.microsoft.com/office/drawing/2014/main" id="{B346D6F5-A2C5-4A67-8F60-9F6A2C6E70B0}"/>
            </a:ext>
          </a:extLst>
        </xdr:cNvPr>
        <xdr:cNvSpPr/>
      </xdr:nvSpPr>
      <xdr:spPr>
        <a:xfrm>
          <a:off x="228600" y="2463800"/>
          <a:ext cx="3467100" cy="603250"/>
        </a:xfrm>
        <a:prstGeom prst="rect">
          <a:avLst/>
        </a:prstGeom>
        <a:noFill/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13</xdr:row>
      <xdr:rowOff>91723</xdr:rowOff>
    </xdr:from>
    <xdr:to>
      <xdr:col>29</xdr:col>
      <xdr:colOff>226483</xdr:colOff>
      <xdr:row>31</xdr:row>
      <xdr:rowOff>177448</xdr:rowOff>
    </xdr:to>
    <xdr:graphicFrame macro="">
      <xdr:nvGraphicFramePr>
        <xdr:cNvPr id="7" name="Grafico 6">
          <a:extLst>
            <a:ext uri="{FF2B5EF4-FFF2-40B4-BE49-F238E27FC236}">
              <a16:creationId xmlns="" xmlns:a16="http://schemas.microsoft.com/office/drawing/2014/main" id="{B1002C99-5D1B-4114-B262-E1007F550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684389</xdr:colOff>
      <xdr:row>6</xdr:row>
      <xdr:rowOff>134055</xdr:rowOff>
    </xdr:from>
    <xdr:to>
      <xdr:col>23</xdr:col>
      <xdr:colOff>552450</xdr:colOff>
      <xdr:row>12</xdr:row>
      <xdr:rowOff>71261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93F1F16B-4683-4453-A857-BFE6B7A7B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2778" y="1248833"/>
          <a:ext cx="2662061" cy="1037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L3" sqref="L3"/>
    </sheetView>
  </sheetViews>
  <sheetFormatPr defaultRowHeight="15"/>
  <sheetData>
    <row r="2" spans="1:1">
      <c r="A2" s="1" t="s">
        <v>30</v>
      </c>
    </row>
    <row r="4" spans="1:1">
      <c r="A4" s="2" t="s">
        <v>29</v>
      </c>
    </row>
  </sheetData>
  <sheetProtection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3"/>
  <sheetViews>
    <sheetView zoomScale="90" zoomScaleNormal="90" workbookViewId="0">
      <selection activeCell="J4" sqref="J4"/>
    </sheetView>
  </sheetViews>
  <sheetFormatPr defaultColWidth="8.7109375" defaultRowHeight="15"/>
  <cols>
    <col min="1" max="9" width="8.7109375" style="4"/>
    <col min="10" max="10" width="11.85546875" style="4" bestFit="1" customWidth="1"/>
    <col min="11" max="17" width="11.85546875" style="4" hidden="1" customWidth="1"/>
    <col min="18" max="18" width="14.42578125" style="4" hidden="1" customWidth="1"/>
    <col min="19" max="21" width="14.42578125" style="4" bestFit="1" customWidth="1"/>
    <col min="22" max="32" width="8.7109375" style="4"/>
    <col min="33" max="35" width="0" style="4" hidden="1" customWidth="1"/>
    <col min="36" max="16384" width="8.7109375" style="4"/>
  </cols>
  <sheetData>
    <row r="1" spans="1:35">
      <c r="A1" s="4" t="s">
        <v>22</v>
      </c>
    </row>
    <row r="2" spans="1:35">
      <c r="B2" s="4" t="s">
        <v>24</v>
      </c>
      <c r="C2" s="4" t="s">
        <v>23</v>
      </c>
    </row>
    <row r="3" spans="1:35">
      <c r="B3" s="3" t="s">
        <v>0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9" t="s">
        <v>1</v>
      </c>
      <c r="K3" s="6"/>
      <c r="L3" s="6"/>
      <c r="M3" s="6"/>
      <c r="N3" s="6"/>
      <c r="O3" s="6"/>
      <c r="P3" s="6"/>
      <c r="Q3" s="6"/>
      <c r="R3" s="6"/>
      <c r="AH3" s="4">
        <f>+SUM(AH4:AH103)</f>
        <v>0</v>
      </c>
    </row>
    <row r="4" spans="1:35">
      <c r="B4" s="10">
        <v>0.01</v>
      </c>
      <c r="C4" s="10">
        <v>0.370306478286625</v>
      </c>
      <c r="D4" s="10">
        <v>0.40711680479550599</v>
      </c>
      <c r="E4" s="10">
        <v>0.43889764702415801</v>
      </c>
      <c r="F4" s="10">
        <v>0.185439450831201</v>
      </c>
      <c r="G4" s="10">
        <v>0.195091507177234</v>
      </c>
      <c r="H4" s="10">
        <v>0.190781595889598</v>
      </c>
      <c r="I4" s="10">
        <v>0.27927303316232299</v>
      </c>
      <c r="J4" s="6">
        <f>+AVERAGE(C4:I4)</f>
        <v>0.29527235959523501</v>
      </c>
      <c r="K4" s="6"/>
      <c r="O4" s="6"/>
      <c r="P4" s="6"/>
      <c r="Q4" s="6"/>
      <c r="R4" s="6"/>
      <c r="AG4" s="4">
        <v>0.01</v>
      </c>
      <c r="AH4" s="4">
        <f>IF(AG4=AI4,0,1)</f>
        <v>0</v>
      </c>
      <c r="AI4" s="4">
        <f>ROUNDUP(B4,3)</f>
        <v>0.01</v>
      </c>
    </row>
    <row r="5" spans="1:35">
      <c r="B5" s="10">
        <v>1.0623886793066801E-2</v>
      </c>
      <c r="C5" s="10">
        <v>0.37083826142223503</v>
      </c>
      <c r="D5" s="10">
        <v>0.407502051695115</v>
      </c>
      <c r="E5" s="10">
        <v>0.43926534812745299</v>
      </c>
      <c r="F5" s="10">
        <v>0.185594196311402</v>
      </c>
      <c r="G5" s="10">
        <v>0.19534813527924499</v>
      </c>
      <c r="H5" s="10">
        <v>0.19098999014753801</v>
      </c>
      <c r="I5" s="10">
        <v>0.27937254309967602</v>
      </c>
      <c r="J5" s="6">
        <f t="shared" ref="J5:J69" si="0">+AVERAGE(C5:I5)</f>
        <v>0.29555864658323777</v>
      </c>
      <c r="K5" s="6"/>
      <c r="O5" s="6"/>
      <c r="P5" s="6"/>
      <c r="Q5" s="6"/>
      <c r="R5" s="6"/>
      <c r="S5" s="6"/>
      <c r="T5" s="6"/>
      <c r="U5" s="6"/>
      <c r="AG5" s="4">
        <v>1.0999999999999999E-2</v>
      </c>
      <c r="AH5" s="4">
        <f t="shared" ref="AH5:AH68" si="1">IF(AG5=AI5,0,1)</f>
        <v>0</v>
      </c>
      <c r="AI5" s="4">
        <f t="shared" ref="AI5:AI68" si="2">ROUNDUP(B5,3)</f>
        <v>1.0999999999999999E-2</v>
      </c>
    </row>
    <row r="6" spans="1:35">
      <c r="B6" s="10">
        <v>1.12866970591899E-2</v>
      </c>
      <c r="C6" s="10">
        <v>0.37141834797206502</v>
      </c>
      <c r="D6" s="10">
        <v>0.40794540976725202</v>
      </c>
      <c r="E6" s="10">
        <v>0.43968153263454701</v>
      </c>
      <c r="F6" s="10">
        <v>0.185768358788447</v>
      </c>
      <c r="G6" s="10">
        <v>0.19564073637648</v>
      </c>
      <c r="H6" s="10">
        <v>0.191225479023658</v>
      </c>
      <c r="I6" s="10">
        <v>0.279484871361946</v>
      </c>
      <c r="J6" s="6">
        <f t="shared" si="0"/>
        <v>0.29588067656062783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AG6" s="4">
        <v>1.2E-2</v>
      </c>
      <c r="AH6" s="4">
        <f t="shared" si="1"/>
        <v>0</v>
      </c>
      <c r="AI6" s="4">
        <f t="shared" si="2"/>
        <v>1.2E-2</v>
      </c>
    </row>
    <row r="7" spans="1:35">
      <c r="B7" s="10">
        <v>1.19908591824474E-2</v>
      </c>
      <c r="C7" s="10">
        <v>0.37200460915945999</v>
      </c>
      <c r="D7" s="10">
        <v>0.40845817696680398</v>
      </c>
      <c r="E7" s="10">
        <v>0.44016087903724799</v>
      </c>
      <c r="F7" s="10">
        <v>0.18595847126999901</v>
      </c>
      <c r="G7" s="10">
        <v>0.19596734618310099</v>
      </c>
      <c r="H7" s="10">
        <v>0.191491157442821</v>
      </c>
      <c r="I7" s="10">
        <v>0.279613677743763</v>
      </c>
      <c r="J7" s="6">
        <f t="shared" si="0"/>
        <v>0.29623633111474235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AG7" s="4">
        <v>1.2E-2</v>
      </c>
      <c r="AH7" s="4">
        <f t="shared" si="1"/>
        <v>0</v>
      </c>
      <c r="AI7" s="4">
        <f t="shared" si="2"/>
        <v>1.2E-2</v>
      </c>
    </row>
    <row r="8" spans="1:35">
      <c r="B8" s="10">
        <v>1.2738953050592699E-2</v>
      </c>
      <c r="C8" s="10">
        <v>0.37240978261322399</v>
      </c>
      <c r="D8" s="10">
        <v>0.40897498992207199</v>
      </c>
      <c r="E8" s="10">
        <v>0.44073319903612601</v>
      </c>
      <c r="F8" s="10">
        <v>0.18618077082617901</v>
      </c>
      <c r="G8" s="10">
        <v>0.196312862840687</v>
      </c>
      <c r="H8" s="10">
        <v>0.191793109198967</v>
      </c>
      <c r="I8" s="10">
        <v>0.27975473568214598</v>
      </c>
      <c r="J8" s="6">
        <f t="shared" si="0"/>
        <v>0.29659420715991441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AG8" s="4">
        <v>1.3000000000000001E-2</v>
      </c>
      <c r="AH8" s="4">
        <f t="shared" si="1"/>
        <v>0</v>
      </c>
      <c r="AI8" s="4">
        <f t="shared" si="2"/>
        <v>1.3000000000000001E-2</v>
      </c>
    </row>
    <row r="9" spans="1:35">
      <c r="B9" s="10">
        <v>1.3533719507169001E-2</v>
      </c>
      <c r="C9" s="10">
        <v>0.37347744770270702</v>
      </c>
      <c r="D9" s="10">
        <v>0.40958403661547699</v>
      </c>
      <c r="E9" s="10">
        <v>0.44120660850265397</v>
      </c>
      <c r="F9" s="10">
        <v>0.186393599084239</v>
      </c>
      <c r="G9" s="10">
        <v>0.19670527536514201</v>
      </c>
      <c r="H9" s="10">
        <v>0.19213251587656599</v>
      </c>
      <c r="I9" s="10">
        <v>0.27992297116023501</v>
      </c>
      <c r="J9" s="6">
        <f t="shared" si="0"/>
        <v>0.29706035061528852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AG9" s="4">
        <v>1.3999999999999999E-2</v>
      </c>
      <c r="AH9" s="4">
        <f t="shared" si="1"/>
        <v>0</v>
      </c>
      <c r="AI9" s="4">
        <f t="shared" si="2"/>
        <v>1.3999999999999999E-2</v>
      </c>
    </row>
    <row r="10" spans="1:35">
      <c r="B10" s="10">
        <v>1.4378070393328401E-2</v>
      </c>
      <c r="C10" s="10">
        <v>0.37617191153375801</v>
      </c>
      <c r="D10" s="10">
        <v>0.40931254370599901</v>
      </c>
      <c r="E10" s="10">
        <v>0.44195833420519298</v>
      </c>
      <c r="F10" s="10">
        <v>0.18670159246611701</v>
      </c>
      <c r="G10" s="10">
        <v>0.197240106075844</v>
      </c>
      <c r="H10" s="10">
        <v>0.19250514359440399</v>
      </c>
      <c r="I10" s="10">
        <v>0.28013089769457</v>
      </c>
      <c r="J10" s="6">
        <f t="shared" si="0"/>
        <v>0.2977172184679836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AG10" s="4">
        <v>1.4999999999999999E-2</v>
      </c>
      <c r="AH10" s="4">
        <f t="shared" si="1"/>
        <v>0</v>
      </c>
      <c r="AI10" s="4">
        <f t="shared" si="2"/>
        <v>1.4999999999999999E-2</v>
      </c>
    </row>
    <row r="11" spans="1:35">
      <c r="B11" s="10">
        <v>1.5275099216146599E-2</v>
      </c>
      <c r="C11" s="10">
        <v>0.37497388235029</v>
      </c>
      <c r="D11" s="10">
        <v>0.41132696963862803</v>
      </c>
      <c r="E11" s="10">
        <v>0.44261986986438301</v>
      </c>
      <c r="F11" s="10">
        <v>0.18708579810320899</v>
      </c>
      <c r="G11" s="10">
        <v>0.197605482373132</v>
      </c>
      <c r="H11" s="10">
        <v>0.19294694618642599</v>
      </c>
      <c r="I11" s="10">
        <v>0.28038033608685298</v>
      </c>
      <c r="J11" s="6">
        <f t="shared" si="0"/>
        <v>0.298134183514703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W11" s="14" t="str">
        <f>IF(AH3=0,""," ATTENZIONE: INSERIRE SPETTRO SECONDO IL FORMATO SPECIFICATO NEL FOGLIO 'NOTA BENE' ")</f>
        <v/>
      </c>
      <c r="AG11" s="4">
        <v>1.6E-2</v>
      </c>
      <c r="AH11" s="4">
        <f t="shared" si="1"/>
        <v>0</v>
      </c>
      <c r="AI11" s="4">
        <f t="shared" si="2"/>
        <v>1.6E-2</v>
      </c>
    </row>
    <row r="12" spans="1:35">
      <c r="B12" s="10">
        <v>1.6228092482520599E-2</v>
      </c>
      <c r="C12" s="10">
        <v>0.37438453703628199</v>
      </c>
      <c r="D12" s="10">
        <v>0.41149158227335703</v>
      </c>
      <c r="E12" s="10">
        <v>0.44468203305124998</v>
      </c>
      <c r="F12" s="10">
        <v>0.18735685345465899</v>
      </c>
      <c r="G12" s="10">
        <v>0.19823500326360399</v>
      </c>
      <c r="H12" s="10">
        <v>0.19340582506137999</v>
      </c>
      <c r="I12" s="10">
        <v>0.28026217212045901</v>
      </c>
      <c r="J12" s="6">
        <f t="shared" si="0"/>
        <v>0.29854542946585588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AG12" s="4">
        <v>1.7000000000000001E-2</v>
      </c>
      <c r="AH12" s="4">
        <f t="shared" si="1"/>
        <v>0</v>
      </c>
      <c r="AI12" s="4">
        <f t="shared" si="2"/>
        <v>1.7000000000000001E-2</v>
      </c>
    </row>
    <row r="13" spans="1:35">
      <c r="B13" s="10">
        <v>1.72405417401717E-2</v>
      </c>
      <c r="C13" s="10">
        <v>0.37845674319302602</v>
      </c>
      <c r="D13" s="10">
        <v>0.41058184995052799</v>
      </c>
      <c r="E13" s="10">
        <v>0.44647819603764699</v>
      </c>
      <c r="F13" s="10">
        <v>0.18790483241799699</v>
      </c>
      <c r="G13" s="10">
        <v>0.19983251909639799</v>
      </c>
      <c r="H13" s="10">
        <v>0.193892987306303</v>
      </c>
      <c r="I13" s="10">
        <v>0.28026954242154201</v>
      </c>
      <c r="J13" s="6">
        <f t="shared" si="0"/>
        <v>0.29963095291763436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G13" s="4">
        <v>1.8000000000000002E-2</v>
      </c>
      <c r="AH13" s="4">
        <f t="shared" si="1"/>
        <v>0</v>
      </c>
      <c r="AI13" s="4">
        <f t="shared" si="2"/>
        <v>1.8000000000000002E-2</v>
      </c>
    </row>
    <row r="14" spans="1:35">
      <c r="B14" s="10">
        <v>1.8316156369872799E-2</v>
      </c>
      <c r="C14" s="10">
        <v>0.39038600651973498</v>
      </c>
      <c r="D14" s="10">
        <v>0.405730913403057</v>
      </c>
      <c r="E14" s="10">
        <v>0.44817908191132899</v>
      </c>
      <c r="F14" s="10">
        <v>0.18847012474000299</v>
      </c>
      <c r="G14" s="10">
        <v>0.20169867358188501</v>
      </c>
      <c r="H14" s="10">
        <v>0.19452733996111299</v>
      </c>
      <c r="I14" s="10">
        <v>0.28045733881927598</v>
      </c>
      <c r="J14" s="6">
        <f t="shared" si="0"/>
        <v>0.30134992556234252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G14" s="4">
        <v>1.9E-2</v>
      </c>
      <c r="AH14" s="4">
        <f t="shared" si="1"/>
        <v>0</v>
      </c>
      <c r="AI14" s="4">
        <f t="shared" si="2"/>
        <v>1.9E-2</v>
      </c>
    </row>
    <row r="15" spans="1:35">
      <c r="B15" s="10">
        <v>1.9458877175763799E-2</v>
      </c>
      <c r="C15" s="10">
        <v>0.39333947666684799</v>
      </c>
      <c r="D15" s="10">
        <v>0.40969356156872999</v>
      </c>
      <c r="E15" s="10">
        <v>0.45178796634284302</v>
      </c>
      <c r="F15" s="10">
        <v>0.18900014727190001</v>
      </c>
      <c r="G15" s="10">
        <v>0.20260919713637099</v>
      </c>
      <c r="H15" s="10">
        <v>0.19543660973743399</v>
      </c>
      <c r="I15" s="10">
        <v>0.28138969059148899</v>
      </c>
      <c r="J15" s="6">
        <f t="shared" si="0"/>
        <v>0.30332237847365928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G15" s="4">
        <v>0.02</v>
      </c>
      <c r="AH15" s="4">
        <f t="shared" si="1"/>
        <v>0</v>
      </c>
      <c r="AI15" s="4">
        <f t="shared" si="2"/>
        <v>0.02</v>
      </c>
    </row>
    <row r="16" spans="1:35">
      <c r="B16" s="10">
        <v>2.0672890823550699E-2</v>
      </c>
      <c r="C16" s="10">
        <v>0.39262649900851998</v>
      </c>
      <c r="D16" s="10">
        <v>0.41698345816495802</v>
      </c>
      <c r="E16" s="10">
        <v>0.45376428333330199</v>
      </c>
      <c r="F16" s="10">
        <v>0.189268348291252</v>
      </c>
      <c r="G16" s="10">
        <v>0.204444927843734</v>
      </c>
      <c r="H16" s="10">
        <v>0.19599423708955299</v>
      </c>
      <c r="I16" s="10">
        <v>0.281357210996598</v>
      </c>
      <c r="J16" s="6">
        <f t="shared" si="0"/>
        <v>0.30491985210398814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G16" s="4">
        <v>2.1000000000000001E-2</v>
      </c>
      <c r="AH16" s="4">
        <f t="shared" si="1"/>
        <v>0</v>
      </c>
      <c r="AI16" s="4">
        <f t="shared" si="2"/>
        <v>2.1000000000000001E-2</v>
      </c>
    </row>
    <row r="17" spans="2:35">
      <c r="B17" s="10">
        <v>2.1962645179483199E-2</v>
      </c>
      <c r="C17" s="10">
        <v>0.40302299085602</v>
      </c>
      <c r="D17" s="10">
        <v>0.41042360360267399</v>
      </c>
      <c r="E17" s="10">
        <v>0.45836835272210602</v>
      </c>
      <c r="F17" s="10">
        <v>0.18943056261408001</v>
      </c>
      <c r="G17" s="10">
        <v>0.20323012805843901</v>
      </c>
      <c r="H17" s="10">
        <v>0.196125057378081</v>
      </c>
      <c r="I17" s="10">
        <v>0.281243084773667</v>
      </c>
      <c r="J17" s="6">
        <f t="shared" si="0"/>
        <v>0.3059776828578667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G17" s="4">
        <v>2.2000000000000002E-2</v>
      </c>
      <c r="AH17" s="4">
        <f t="shared" si="1"/>
        <v>0</v>
      </c>
      <c r="AI17" s="4">
        <f t="shared" si="2"/>
        <v>2.2000000000000002E-2</v>
      </c>
    </row>
    <row r="18" spans="2:35">
      <c r="B18" s="10">
        <v>2.3332865606312501E-2</v>
      </c>
      <c r="C18" s="10">
        <v>0.39463234672958702</v>
      </c>
      <c r="D18" s="10">
        <v>0.44617036137319399</v>
      </c>
      <c r="E18" s="10">
        <v>0.46352161232649203</v>
      </c>
      <c r="F18" s="10">
        <v>0.19038517790578299</v>
      </c>
      <c r="G18" s="10">
        <v>0.200354128810423</v>
      </c>
      <c r="H18" s="10">
        <v>0.19564713215312601</v>
      </c>
      <c r="I18" s="10">
        <v>0.27997431668883599</v>
      </c>
      <c r="J18" s="6">
        <f t="shared" si="0"/>
        <v>0.31009786799820588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G18" s="4">
        <v>2.4E-2</v>
      </c>
      <c r="AH18" s="4">
        <f t="shared" si="1"/>
        <v>0</v>
      </c>
      <c r="AI18" s="4">
        <f t="shared" si="2"/>
        <v>2.4E-2</v>
      </c>
    </row>
    <row r="19" spans="2:35">
      <c r="B19" s="10">
        <v>2.47885722759306E-2</v>
      </c>
      <c r="C19" s="10">
        <v>0.386387632984806</v>
      </c>
      <c r="D19" s="10">
        <v>0.444144573991469</v>
      </c>
      <c r="E19" s="10">
        <v>0.47142063094556202</v>
      </c>
      <c r="F19" s="10">
        <v>0.19342635623137</v>
      </c>
      <c r="G19" s="10">
        <v>0.19425927176278401</v>
      </c>
      <c r="H19" s="10">
        <v>0.19756599781117001</v>
      </c>
      <c r="I19" s="10">
        <v>0.28389580822828298</v>
      </c>
      <c r="J19" s="6">
        <f t="shared" si="0"/>
        <v>0.31015718170792056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G19" s="4">
        <v>2.5000000000000001E-2</v>
      </c>
      <c r="AH19" s="4">
        <f t="shared" si="1"/>
        <v>0</v>
      </c>
      <c r="AI19" s="4">
        <f t="shared" si="2"/>
        <v>2.5000000000000001E-2</v>
      </c>
    </row>
    <row r="20" spans="2:35">
      <c r="B20" s="10">
        <v>2.6335098562124199E-2</v>
      </c>
      <c r="C20" s="10">
        <v>0.40249014892034501</v>
      </c>
      <c r="D20" s="10">
        <v>0.46438082764733302</v>
      </c>
      <c r="E20" s="10">
        <v>0.47627978157029399</v>
      </c>
      <c r="F20" s="10">
        <v>0.19250248225805</v>
      </c>
      <c r="G20" s="10">
        <v>0.19478613340027801</v>
      </c>
      <c r="H20" s="10">
        <v>0.20590037423197599</v>
      </c>
      <c r="I20" s="10">
        <v>0.28303774186530201</v>
      </c>
      <c r="J20" s="6">
        <f t="shared" si="0"/>
        <v>0.31705392712765407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G20" s="4">
        <v>2.7E-2</v>
      </c>
      <c r="AH20" s="4">
        <f t="shared" si="1"/>
        <v>0</v>
      </c>
      <c r="AI20" s="4">
        <f t="shared" si="2"/>
        <v>2.7E-2</v>
      </c>
    </row>
    <row r="21" spans="2:35">
      <c r="B21" s="10">
        <v>2.7978110580826401E-2</v>
      </c>
      <c r="C21" s="10">
        <v>0.42379056584448499</v>
      </c>
      <c r="D21" s="10">
        <v>0.47047939240155601</v>
      </c>
      <c r="E21" s="10">
        <v>0.469590670689991</v>
      </c>
      <c r="F21" s="10">
        <v>0.18714710296345999</v>
      </c>
      <c r="G21" s="10">
        <v>0.19870792146587299</v>
      </c>
      <c r="H21" s="10">
        <v>0.21382322189557201</v>
      </c>
      <c r="I21" s="10">
        <v>0.28070873954091002</v>
      </c>
      <c r="J21" s="6">
        <f t="shared" si="0"/>
        <v>0.32060680211454956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G21" s="4">
        <v>2.8000000000000001E-2</v>
      </c>
      <c r="AH21" s="4">
        <f t="shared" si="1"/>
        <v>0</v>
      </c>
      <c r="AI21" s="4">
        <f t="shared" si="2"/>
        <v>2.8000000000000001E-2</v>
      </c>
    </row>
    <row r="22" spans="2:35">
      <c r="B22" s="10">
        <v>2.9723627949460499E-2</v>
      </c>
      <c r="C22" s="10">
        <v>0.44499923852477202</v>
      </c>
      <c r="D22" s="10">
        <v>0.50954168936709299</v>
      </c>
      <c r="E22" s="10">
        <v>0.47458643422346902</v>
      </c>
      <c r="F22" s="10">
        <v>0.20405289153900999</v>
      </c>
      <c r="G22" s="10">
        <v>0.20022568266817301</v>
      </c>
      <c r="H22" s="10">
        <v>0.22019403852561401</v>
      </c>
      <c r="I22" s="10">
        <v>0.28500721052879802</v>
      </c>
      <c r="J22" s="6">
        <f t="shared" si="0"/>
        <v>0.33408674076813272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G22" s="4">
        <v>3.0000000000000002E-2</v>
      </c>
      <c r="AH22" s="4">
        <f t="shared" si="1"/>
        <v>0</v>
      </c>
      <c r="AI22" s="4">
        <f t="shared" si="2"/>
        <v>3.0000000000000002E-2</v>
      </c>
    </row>
    <row r="23" spans="2:35">
      <c r="B23" s="10">
        <v>3.1578045841430501E-2</v>
      </c>
      <c r="C23" s="10">
        <v>0.44185170810811197</v>
      </c>
      <c r="D23" s="10">
        <v>0.50434209573014199</v>
      </c>
      <c r="E23" s="10">
        <v>0.490270679521846</v>
      </c>
      <c r="F23" s="10">
        <v>0.215090897727334</v>
      </c>
      <c r="G23" s="10">
        <v>0.206630286527451</v>
      </c>
      <c r="H23" s="10">
        <v>0.22818712105685399</v>
      </c>
      <c r="I23" s="10">
        <v>0.28599678351915597</v>
      </c>
      <c r="J23" s="6">
        <f t="shared" si="0"/>
        <v>0.33890993888441356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G23" s="4">
        <v>3.2000000000000001E-2</v>
      </c>
      <c r="AH23" s="4">
        <f t="shared" si="1"/>
        <v>0</v>
      </c>
      <c r="AI23" s="4">
        <f t="shared" si="2"/>
        <v>3.2000000000000001E-2</v>
      </c>
    </row>
    <row r="24" spans="2:35">
      <c r="B24" s="10">
        <v>3.3548158416563299E-2</v>
      </c>
      <c r="C24" s="10">
        <v>0.44962755567668</v>
      </c>
      <c r="D24" s="10">
        <v>0.58183249989000896</v>
      </c>
      <c r="E24" s="10">
        <v>0.49415971757467703</v>
      </c>
      <c r="F24" s="10">
        <v>0.20855555183197599</v>
      </c>
      <c r="G24" s="10">
        <v>0.20847431465052699</v>
      </c>
      <c r="H24" s="10">
        <v>0.21998330222217199</v>
      </c>
      <c r="I24" s="10">
        <v>0.30377392268826098</v>
      </c>
      <c r="J24" s="6">
        <f t="shared" si="0"/>
        <v>0.35234383779061457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G24" s="4">
        <v>3.4000000000000002E-2</v>
      </c>
      <c r="AH24" s="4">
        <f t="shared" si="1"/>
        <v>0</v>
      </c>
      <c r="AI24" s="4">
        <f t="shared" si="2"/>
        <v>3.4000000000000002E-2</v>
      </c>
    </row>
    <row r="25" spans="2:35">
      <c r="B25" s="10">
        <v>3.5641183713344002E-2</v>
      </c>
      <c r="C25" s="10">
        <v>0.45469112940454698</v>
      </c>
      <c r="D25" s="10">
        <v>0.56685804057823697</v>
      </c>
      <c r="E25" s="10">
        <v>0.49299263099577101</v>
      </c>
      <c r="F25" s="10">
        <v>0.21923329242615899</v>
      </c>
      <c r="G25" s="10">
        <v>0.215881425004811</v>
      </c>
      <c r="H25" s="10">
        <v>0.223609524148458</v>
      </c>
      <c r="I25" s="10">
        <v>0.29810151444014499</v>
      </c>
      <c r="J25" s="6">
        <f t="shared" si="0"/>
        <v>0.35305250814258976</v>
      </c>
      <c r="K25" s="6"/>
      <c r="O25" s="6"/>
      <c r="P25" s="6"/>
      <c r="Q25" s="6"/>
      <c r="R25" s="6"/>
      <c r="S25" s="6"/>
      <c r="T25" s="6"/>
      <c r="U25" s="6"/>
      <c r="AG25" s="4">
        <v>3.6000000000000004E-2</v>
      </c>
      <c r="AH25" s="4">
        <f t="shared" si="1"/>
        <v>0</v>
      </c>
      <c r="AI25" s="4">
        <f t="shared" si="2"/>
        <v>3.6000000000000004E-2</v>
      </c>
    </row>
    <row r="26" spans="2:35">
      <c r="B26" s="10">
        <v>3.7864790094146401E-2</v>
      </c>
      <c r="C26" s="10">
        <v>0.50350032798181199</v>
      </c>
      <c r="D26" s="10">
        <v>0.75273930625674901</v>
      </c>
      <c r="E26" s="10">
        <v>0.48446410784182398</v>
      </c>
      <c r="F26" s="10">
        <v>0.23809430841871801</v>
      </c>
      <c r="G26" s="10">
        <v>0.209353104460205</v>
      </c>
      <c r="H26" s="10">
        <v>0.24050248047635001</v>
      </c>
      <c r="I26" s="10">
        <v>0.28199831603822301</v>
      </c>
      <c r="J26" s="6">
        <f t="shared" si="0"/>
        <v>0.38723599306769729</v>
      </c>
      <c r="K26" s="6"/>
      <c r="O26" s="6"/>
      <c r="P26" s="6"/>
      <c r="Q26" s="6"/>
      <c r="R26" s="6"/>
      <c r="S26" s="6"/>
      <c r="T26" s="6"/>
      <c r="U26" s="6"/>
      <c r="AG26" s="4">
        <v>3.7999999999999999E-2</v>
      </c>
      <c r="AH26" s="4">
        <f t="shared" si="1"/>
        <v>0</v>
      </c>
      <c r="AI26" s="4">
        <f t="shared" si="2"/>
        <v>3.7999999999999999E-2</v>
      </c>
    </row>
    <row r="27" spans="2:35">
      <c r="B27" s="10">
        <v>4.0227124340344901E-2</v>
      </c>
      <c r="C27" s="10">
        <v>0.49727619088047498</v>
      </c>
      <c r="D27" s="10">
        <v>0.828553096183966</v>
      </c>
      <c r="E27" s="10">
        <v>0.50896668911350096</v>
      </c>
      <c r="F27" s="10">
        <v>0.25235325202397502</v>
      </c>
      <c r="G27" s="10">
        <v>0.202088015167212</v>
      </c>
      <c r="H27" s="10">
        <v>0.27026454332523903</v>
      </c>
      <c r="I27" s="10">
        <v>0.30330698411857199</v>
      </c>
      <c r="J27" s="6">
        <f t="shared" si="0"/>
        <v>0.40897268154470579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G27" s="4">
        <v>4.1000000000000002E-2</v>
      </c>
      <c r="AH27" s="4">
        <f t="shared" si="1"/>
        <v>0</v>
      </c>
      <c r="AI27" s="4">
        <f t="shared" si="2"/>
        <v>4.1000000000000002E-2</v>
      </c>
    </row>
    <row r="28" spans="2:35">
      <c r="B28" s="10">
        <v>4.2736841500244697E-2</v>
      </c>
      <c r="C28" s="10">
        <v>0.60389078218427505</v>
      </c>
      <c r="D28" s="10">
        <v>0.77970284850551197</v>
      </c>
      <c r="E28" s="10">
        <v>0.52426882946956299</v>
      </c>
      <c r="F28" s="10">
        <v>0.26860575635281497</v>
      </c>
      <c r="G28" s="10">
        <v>0.23134617809889299</v>
      </c>
      <c r="H28" s="10">
        <v>0.32492062917716602</v>
      </c>
      <c r="I28" s="10">
        <v>0.34529012893032901</v>
      </c>
      <c r="J28" s="6">
        <f t="shared" si="0"/>
        <v>0.43971787895979325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G28" s="4">
        <v>4.3000000000000003E-2</v>
      </c>
      <c r="AH28" s="4">
        <f t="shared" si="1"/>
        <v>0</v>
      </c>
      <c r="AI28" s="4">
        <f t="shared" si="2"/>
        <v>4.3000000000000003E-2</v>
      </c>
    </row>
    <row r="29" spans="2:35">
      <c r="B29" s="10">
        <v>4.5403136599183998E-2</v>
      </c>
      <c r="C29" s="10">
        <v>0.66146048283237402</v>
      </c>
      <c r="D29" s="10">
        <v>0.72637591433411697</v>
      </c>
      <c r="E29" s="10">
        <v>0.55394599523419796</v>
      </c>
      <c r="F29" s="10">
        <v>0.261333044455546</v>
      </c>
      <c r="G29" s="10">
        <v>0.25612723372013302</v>
      </c>
      <c r="H29" s="10">
        <v>0.32452499848922101</v>
      </c>
      <c r="I29" s="10">
        <v>0.35819328503616499</v>
      </c>
      <c r="J29" s="6">
        <f t="shared" si="0"/>
        <v>0.44885156487167904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G29" s="4">
        <v>4.5999999999999999E-2</v>
      </c>
      <c r="AH29" s="4">
        <f t="shared" si="1"/>
        <v>0</v>
      </c>
      <c r="AI29" s="4">
        <f t="shared" si="2"/>
        <v>4.5999999999999999E-2</v>
      </c>
    </row>
    <row r="30" spans="2:35">
      <c r="B30" s="10">
        <v>4.8235778327987998E-2</v>
      </c>
      <c r="C30" s="10">
        <v>0.62252135171169498</v>
      </c>
      <c r="D30" s="10">
        <v>0.685631530332381</v>
      </c>
      <c r="E30" s="10">
        <v>0.56981136110309905</v>
      </c>
      <c r="F30" s="10">
        <v>0.259565952715827</v>
      </c>
      <c r="G30" s="10">
        <v>0.28394128210800701</v>
      </c>
      <c r="H30" s="10">
        <v>0.36316362490901299</v>
      </c>
      <c r="I30" s="10">
        <v>0.39251346406683002</v>
      </c>
      <c r="J30" s="6">
        <f t="shared" si="0"/>
        <v>0.45387836670669318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G30" s="4">
        <v>4.9000000000000002E-2</v>
      </c>
      <c r="AH30" s="4">
        <f t="shared" si="1"/>
        <v>0</v>
      </c>
      <c r="AI30" s="4">
        <f t="shared" si="2"/>
        <v>4.9000000000000002E-2</v>
      </c>
    </row>
    <row r="31" spans="2:35">
      <c r="B31" s="10">
        <v>5.1245144833201098E-2</v>
      </c>
      <c r="C31" s="10">
        <v>0.65253870486367005</v>
      </c>
      <c r="D31" s="10">
        <v>0.65242798255744106</v>
      </c>
      <c r="E31" s="10">
        <v>0.524013270692264</v>
      </c>
      <c r="F31" s="10">
        <v>0.27225961530880599</v>
      </c>
      <c r="G31" s="10">
        <v>0.280234619712247</v>
      </c>
      <c r="H31" s="10">
        <v>0.38457340266620599</v>
      </c>
      <c r="I31" s="10">
        <v>0.42135104824916902</v>
      </c>
      <c r="J31" s="6">
        <f t="shared" si="0"/>
        <v>0.45534266343568619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G31" s="4">
        <v>5.1999999999999998E-2</v>
      </c>
      <c r="AH31" s="4">
        <f t="shared" si="1"/>
        <v>0</v>
      </c>
      <c r="AI31" s="4">
        <f t="shared" si="2"/>
        <v>5.1999999999999998E-2</v>
      </c>
    </row>
    <row r="32" spans="2:35">
      <c r="B32" s="10">
        <v>5.44422617402242E-2</v>
      </c>
      <c r="C32" s="10">
        <v>0.68616478515580004</v>
      </c>
      <c r="D32" s="10">
        <v>0.70794490117483699</v>
      </c>
      <c r="E32" s="10">
        <v>0.50773873908494904</v>
      </c>
      <c r="F32" s="10">
        <v>0.29847473742772601</v>
      </c>
      <c r="G32" s="10">
        <v>0.293748453366106</v>
      </c>
      <c r="H32" s="10">
        <v>0.38097230986797898</v>
      </c>
      <c r="I32" s="10">
        <v>0.35986151026052599</v>
      </c>
      <c r="J32" s="6">
        <f t="shared" si="0"/>
        <v>0.46212934804827471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G32" s="4">
        <v>5.5E-2</v>
      </c>
      <c r="AH32" s="4">
        <f t="shared" si="1"/>
        <v>0</v>
      </c>
      <c r="AI32" s="4">
        <f t="shared" si="2"/>
        <v>5.5E-2</v>
      </c>
    </row>
    <row r="33" spans="2:35">
      <c r="B33" s="10">
        <v>5.7838842548665503E-2</v>
      </c>
      <c r="C33" s="10">
        <v>0.70588608631199401</v>
      </c>
      <c r="D33" s="10">
        <v>0.62525371006388997</v>
      </c>
      <c r="E33" s="10">
        <v>0.57317898679913104</v>
      </c>
      <c r="F33" s="10">
        <v>0.27728336835384698</v>
      </c>
      <c r="G33" s="10">
        <v>0.27453299128011099</v>
      </c>
      <c r="H33" s="10">
        <v>0.45268689582825</v>
      </c>
      <c r="I33" s="10">
        <v>0.38771625856071301</v>
      </c>
      <c r="J33" s="6">
        <f t="shared" si="0"/>
        <v>0.47093404245684806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G33" s="4">
        <v>5.8000000000000003E-2</v>
      </c>
      <c r="AH33" s="4">
        <f t="shared" si="1"/>
        <v>0</v>
      </c>
      <c r="AI33" s="4">
        <f t="shared" si="2"/>
        <v>5.8000000000000003E-2</v>
      </c>
    </row>
    <row r="34" spans="2:35">
      <c r="B34" s="10">
        <v>6.1447331547903897E-2</v>
      </c>
      <c r="C34" s="10">
        <v>0.58793597534454101</v>
      </c>
      <c r="D34" s="10">
        <v>0.69785501513816595</v>
      </c>
      <c r="E34" s="10">
        <v>0.65844504927009695</v>
      </c>
      <c r="F34" s="10">
        <v>0.26205624772040298</v>
      </c>
      <c r="G34" s="10">
        <v>0.26709734082852499</v>
      </c>
      <c r="H34" s="10">
        <v>0.46780652937975797</v>
      </c>
      <c r="I34" s="10">
        <v>0.373977051802383</v>
      </c>
      <c r="J34" s="6">
        <f t="shared" si="0"/>
        <v>0.47359617278341037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G34" s="4">
        <v>6.2E-2</v>
      </c>
      <c r="AH34" s="4">
        <f t="shared" si="1"/>
        <v>0</v>
      </c>
      <c r="AI34" s="4">
        <f t="shared" si="2"/>
        <v>6.2E-2</v>
      </c>
    </row>
    <row r="35" spans="2:35">
      <c r="B35" s="10">
        <v>6.5280949410097405E-2</v>
      </c>
      <c r="C35" s="10">
        <v>0.53339014623993597</v>
      </c>
      <c r="D35" s="10">
        <v>0.71644384266656802</v>
      </c>
      <c r="E35" s="10">
        <v>0.65653107981977499</v>
      </c>
      <c r="F35" s="10">
        <v>0.24161265934055501</v>
      </c>
      <c r="G35" s="10">
        <v>0.30471525406989303</v>
      </c>
      <c r="H35" s="10">
        <v>0.507924124795745</v>
      </c>
      <c r="I35" s="10">
        <v>0.34650384609460799</v>
      </c>
      <c r="J35" s="6">
        <f t="shared" si="0"/>
        <v>0.47244585043243997</v>
      </c>
      <c r="K35" s="6"/>
      <c r="O35" s="6"/>
      <c r="P35" s="6"/>
      <c r="Q35" s="6"/>
      <c r="R35" s="6"/>
      <c r="S35" s="6"/>
      <c r="T35" s="6"/>
      <c r="U35" s="6"/>
      <c r="AG35" s="4">
        <v>6.6000000000000003E-2</v>
      </c>
      <c r="AH35" s="4">
        <f t="shared" si="1"/>
        <v>0</v>
      </c>
      <c r="AI35" s="4">
        <f t="shared" si="2"/>
        <v>6.6000000000000003E-2</v>
      </c>
    </row>
    <row r="36" spans="2:35">
      <c r="B36" s="10">
        <v>6.9353741627679696E-2</v>
      </c>
      <c r="C36" s="10">
        <v>0.58930627699656302</v>
      </c>
      <c r="D36" s="10">
        <v>0.684099345307984</v>
      </c>
      <c r="E36" s="10">
        <v>0.57444592343189504</v>
      </c>
      <c r="F36" s="10">
        <v>0.24710065001346099</v>
      </c>
      <c r="G36" s="10">
        <v>0.36185927496005099</v>
      </c>
      <c r="H36" s="10">
        <v>0.49918439418326699</v>
      </c>
      <c r="I36" s="10">
        <v>0.38972224588043902</v>
      </c>
      <c r="J36" s="6">
        <f t="shared" si="0"/>
        <v>0.4779597301105229</v>
      </c>
      <c r="K36" s="8">
        <f>+SUM(K43:K69)</f>
        <v>0.30741727495861693</v>
      </c>
      <c r="L36" s="8">
        <f t="shared" ref="L36:Q36" si="3">+SUM(L43:L69)</f>
        <v>0.32118098204093531</v>
      </c>
      <c r="M36" s="8">
        <f t="shared" si="3"/>
        <v>0.42363079410229926</v>
      </c>
      <c r="N36" s="8">
        <f t="shared" si="3"/>
        <v>0.15374469899524779</v>
      </c>
      <c r="O36" s="8">
        <f t="shared" si="3"/>
        <v>0.15552559595041099</v>
      </c>
      <c r="P36" s="8">
        <f t="shared" si="3"/>
        <v>0.17117473803850528</v>
      </c>
      <c r="Q36" s="8">
        <f t="shared" si="3"/>
        <v>0.19967224662906505</v>
      </c>
      <c r="R36" s="7" t="s">
        <v>9</v>
      </c>
      <c r="S36" s="6"/>
      <c r="T36" s="6"/>
      <c r="U36" s="6"/>
      <c r="AG36" s="4">
        <v>7.0000000000000007E-2</v>
      </c>
      <c r="AH36" s="4">
        <f t="shared" si="1"/>
        <v>0</v>
      </c>
      <c r="AI36" s="4">
        <f t="shared" si="2"/>
        <v>7.0000000000000007E-2</v>
      </c>
    </row>
    <row r="37" spans="2:35">
      <c r="B37" s="10">
        <v>7.3680629972807596E-2</v>
      </c>
      <c r="C37" s="10">
        <v>0.50021622896811402</v>
      </c>
      <c r="D37" s="10">
        <v>0.87113007786285601</v>
      </c>
      <c r="E37" s="10">
        <v>0.57999351478107397</v>
      </c>
      <c r="F37" s="10">
        <v>0.25664495975652102</v>
      </c>
      <c r="G37" s="10">
        <v>0.43754536969846303</v>
      </c>
      <c r="H37" s="10">
        <v>0.48052180145076301</v>
      </c>
      <c r="I37" s="10">
        <v>0.49603322858127402</v>
      </c>
      <c r="J37" s="6">
        <f t="shared" si="0"/>
        <v>0.51744074015700936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G37" s="4">
        <v>7.3999999999999996E-2</v>
      </c>
      <c r="AH37" s="4">
        <f t="shared" si="1"/>
        <v>0</v>
      </c>
      <c r="AI37" s="4">
        <f t="shared" si="2"/>
        <v>7.3999999999999996E-2</v>
      </c>
    </row>
    <row r="38" spans="2:35">
      <c r="B38" s="10">
        <v>7.8277467167295403E-2</v>
      </c>
      <c r="C38" s="10">
        <v>0.59024081968457598</v>
      </c>
      <c r="D38" s="10">
        <v>0.94968048223214296</v>
      </c>
      <c r="E38" s="10">
        <v>0.61141533509073998</v>
      </c>
      <c r="F38" s="10">
        <v>0.260323638137053</v>
      </c>
      <c r="G38" s="10">
        <v>0.44435393317166599</v>
      </c>
      <c r="H38" s="10">
        <v>0.44263969069272702</v>
      </c>
      <c r="I38" s="10">
        <v>0.57038044444745395</v>
      </c>
      <c r="J38" s="6">
        <f t="shared" si="0"/>
        <v>0.55271919192233709</v>
      </c>
      <c r="K38" s="8">
        <f>+SUM(K66:K77)</f>
        <v>0.26836173539810249</v>
      </c>
      <c r="L38" s="8">
        <f t="shared" ref="L38:Q38" si="4">+SUM(L66:L77)</f>
        <v>0.27709441292222481</v>
      </c>
      <c r="M38" s="8">
        <f t="shared" si="4"/>
        <v>0.2153627476741716</v>
      </c>
      <c r="N38" s="8">
        <f t="shared" si="4"/>
        <v>8.0086744878314742E-2</v>
      </c>
      <c r="O38" s="8">
        <f t="shared" si="4"/>
        <v>0.10276459446760786</v>
      </c>
      <c r="P38" s="8">
        <f t="shared" si="4"/>
        <v>9.9381498249011241E-2</v>
      </c>
      <c r="Q38" s="8">
        <f t="shared" si="4"/>
        <v>0.18537878788242754</v>
      </c>
      <c r="R38" s="7" t="s">
        <v>15</v>
      </c>
      <c r="S38" s="6"/>
      <c r="T38" s="6"/>
      <c r="U38" s="6"/>
      <c r="AG38" s="4">
        <v>7.9000000000000001E-2</v>
      </c>
      <c r="AH38" s="4">
        <f t="shared" si="1"/>
        <v>0</v>
      </c>
      <c r="AI38" s="4">
        <f t="shared" si="2"/>
        <v>7.9000000000000001E-2</v>
      </c>
    </row>
    <row r="39" spans="2:35">
      <c r="B39" s="10">
        <v>8.3161094963335097E-2</v>
      </c>
      <c r="C39" s="10">
        <v>0.70287075029773005</v>
      </c>
      <c r="D39" s="10">
        <v>0.98475505425405097</v>
      </c>
      <c r="E39" s="10">
        <v>0.75366906656929</v>
      </c>
      <c r="F39" s="10">
        <v>0.30353041971997902</v>
      </c>
      <c r="G39" s="10">
        <v>0.39677050431508898</v>
      </c>
      <c r="H39" s="10">
        <v>0.46210040363625099</v>
      </c>
      <c r="I39" s="10">
        <v>0.49435233498643499</v>
      </c>
      <c r="J39" s="6">
        <f t="shared" si="0"/>
        <v>0.5854355048255464</v>
      </c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G39" s="4">
        <v>8.4000000000000005E-2</v>
      </c>
      <c r="AH39" s="4">
        <f t="shared" si="1"/>
        <v>0</v>
      </c>
      <c r="AI39" s="4">
        <f t="shared" si="2"/>
        <v>8.4000000000000005E-2</v>
      </c>
    </row>
    <row r="40" spans="2:35">
      <c r="B40" s="10">
        <v>8.8349405847795201E-2</v>
      </c>
      <c r="C40" s="10">
        <v>0.80878125034669701</v>
      </c>
      <c r="D40" s="10">
        <v>1.09293039866398</v>
      </c>
      <c r="E40" s="10">
        <v>0.90528027939932199</v>
      </c>
      <c r="F40" s="10">
        <v>0.34572101911553299</v>
      </c>
      <c r="G40" s="10">
        <v>0.36844923780213701</v>
      </c>
      <c r="H40" s="10">
        <v>0.5278782550494</v>
      </c>
      <c r="I40" s="10">
        <v>0.54661903069836804</v>
      </c>
      <c r="J40" s="6">
        <f t="shared" si="0"/>
        <v>0.65652278158220523</v>
      </c>
      <c r="K40" s="8">
        <f>+SUM(K75:K82)</f>
        <v>0.17761098462632438</v>
      </c>
      <c r="L40" s="8">
        <f t="shared" ref="L40:P40" si="5">+SUM(L75:L82)</f>
        <v>0.1332925419926132</v>
      </c>
      <c r="M40" s="8">
        <f t="shared" si="5"/>
        <v>0.15942442163176074</v>
      </c>
      <c r="N40" s="8">
        <f t="shared" si="5"/>
        <v>7.2819560542968412E-2</v>
      </c>
      <c r="O40" s="8">
        <f t="shared" si="5"/>
        <v>7.5701898948936641E-2</v>
      </c>
      <c r="P40" s="8">
        <f t="shared" si="5"/>
        <v>6.1316271811571538E-2</v>
      </c>
      <c r="Q40" s="8">
        <f>+SUM(Q75:Q82)</f>
        <v>0.13782825987151781</v>
      </c>
      <c r="R40" s="7" t="s">
        <v>16</v>
      </c>
      <c r="S40" s="6"/>
      <c r="T40" s="6"/>
      <c r="U40" s="6"/>
      <c r="AG40" s="4">
        <v>8.8999999999999996E-2</v>
      </c>
      <c r="AH40" s="4">
        <f t="shared" si="1"/>
        <v>0</v>
      </c>
      <c r="AI40" s="4">
        <f t="shared" si="2"/>
        <v>8.8999999999999996E-2</v>
      </c>
    </row>
    <row r="41" spans="2:35">
      <c r="B41" s="10">
        <v>9.3861408596169205E-2</v>
      </c>
      <c r="C41" s="10">
        <v>0.83752245714425899</v>
      </c>
      <c r="D41" s="10">
        <v>0.93662796295928397</v>
      </c>
      <c r="E41" s="10">
        <v>0.82359196958944403</v>
      </c>
      <c r="F41" s="10">
        <v>0.44558889323961898</v>
      </c>
      <c r="G41" s="10">
        <v>0.428956089848405</v>
      </c>
      <c r="H41" s="10">
        <v>0.50083260711373001</v>
      </c>
      <c r="I41" s="10">
        <v>0.46137043419629897</v>
      </c>
      <c r="J41" s="6">
        <f t="shared" si="0"/>
        <v>0.63349863058443423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G41" s="4">
        <v>9.4E-2</v>
      </c>
      <c r="AH41" s="4">
        <f t="shared" si="1"/>
        <v>0</v>
      </c>
      <c r="AI41" s="4">
        <f t="shared" si="2"/>
        <v>9.4E-2</v>
      </c>
    </row>
    <row r="42" spans="2:35">
      <c r="B42" s="10">
        <v>9.9717297916349104E-2</v>
      </c>
      <c r="C42" s="10">
        <v>0.69955013256043597</v>
      </c>
      <c r="D42" s="10">
        <v>0.76860499948695404</v>
      </c>
      <c r="E42" s="10">
        <v>0.86869830309533602</v>
      </c>
      <c r="F42" s="10">
        <v>0.520116169331309</v>
      </c>
      <c r="G42" s="10">
        <v>0.43166847428508998</v>
      </c>
      <c r="H42" s="10">
        <v>0.481360469484372</v>
      </c>
      <c r="I42" s="10">
        <v>0.46703533426705302</v>
      </c>
      <c r="J42" s="6">
        <f t="shared" si="0"/>
        <v>0.60529055464436421</v>
      </c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G42" s="4">
        <v>0.1</v>
      </c>
      <c r="AH42" s="4">
        <f t="shared" si="1"/>
        <v>0</v>
      </c>
      <c r="AI42" s="4">
        <f t="shared" si="2"/>
        <v>0.1</v>
      </c>
    </row>
    <row r="43" spans="2:35">
      <c r="B43" s="11">
        <v>0.105938528437381</v>
      </c>
      <c r="C43" s="10">
        <v>0.65287107225045604</v>
      </c>
      <c r="D43" s="10">
        <v>0.84041022239472496</v>
      </c>
      <c r="E43" s="10">
        <v>0.91588623373760203</v>
      </c>
      <c r="F43" s="10">
        <v>0.67429946919824701</v>
      </c>
      <c r="G43" s="10">
        <v>0.401206292767332</v>
      </c>
      <c r="H43" s="10">
        <v>0.46811542922642002</v>
      </c>
      <c r="I43" s="10">
        <v>0.47160528135974999</v>
      </c>
      <c r="J43" s="6">
        <f t="shared" si="0"/>
        <v>0.63205628584779028</v>
      </c>
      <c r="K43" s="6">
        <f>+AVERAGE(C42:C43)*(B43-B42)</f>
        <v>4.2068620383301225E-3</v>
      </c>
      <c r="L43" s="6">
        <f>+AVERAGE(D42:D43)*(B43-B42)</f>
        <v>5.0050273035876025E-3</v>
      </c>
      <c r="M43" s="6">
        <f>+AVERAGE(E42:E43)*(B43-B42)</f>
        <v>5.5511558939533188E-3</v>
      </c>
      <c r="N43" s="6">
        <f>+AVERAGE(F42:F43)*(B43-B42)</f>
        <v>3.7153675126089356E-3</v>
      </c>
      <c r="O43" s="6">
        <f>+AVERAGE(G42:G43)*(B43-B42)</f>
        <v>2.5907529604919273E-3</v>
      </c>
      <c r="P43" s="6">
        <f>+AVERAGE(H42:H43)*(B43-B42)</f>
        <v>2.9534542200218825E-3</v>
      </c>
      <c r="Q43" s="6">
        <f>+AVERAGE(I42:I43)*(B43-B42)</f>
        <v>2.919749823108816E-3</v>
      </c>
      <c r="R43" s="9" t="s">
        <v>10</v>
      </c>
      <c r="S43" s="6"/>
      <c r="T43" s="6"/>
      <c r="U43" s="6"/>
      <c r="AG43" s="4">
        <v>0.106</v>
      </c>
      <c r="AH43" s="4">
        <f t="shared" si="1"/>
        <v>0</v>
      </c>
      <c r="AI43" s="4">
        <f t="shared" si="2"/>
        <v>0.106</v>
      </c>
    </row>
    <row r="44" spans="2:35">
      <c r="B44" s="10">
        <v>0.112547893314282</v>
      </c>
      <c r="C44" s="10">
        <v>0.62409033369252798</v>
      </c>
      <c r="D44" s="10">
        <v>0.69926845997211295</v>
      </c>
      <c r="E44" s="10">
        <v>0.92491006666100395</v>
      </c>
      <c r="F44" s="10">
        <v>0.83096189110813201</v>
      </c>
      <c r="G44" s="10">
        <v>0.46638870261582099</v>
      </c>
      <c r="H44" s="10">
        <v>0.56288866182918196</v>
      </c>
      <c r="I44" s="10">
        <v>0.51459774032369898</v>
      </c>
      <c r="J44" s="6">
        <f t="shared" si="0"/>
        <v>0.66044369374321121</v>
      </c>
      <c r="K44" s="6">
        <f t="shared" ref="K44:K82" si="6">+AVERAGE(C43:C44)*(B44-B43)</f>
        <v>4.2199519327988412E-3</v>
      </c>
      <c r="L44" s="6">
        <f>+AVERAGE(D43:D44)*(B44-B43)</f>
        <v>5.0881491024742974E-3</v>
      </c>
      <c r="M44" s="6">
        <f>+AVERAGE(E43:E44)*(B44-B43)</f>
        <v>6.0832472066919274E-3</v>
      </c>
      <c r="N44" s="6">
        <f t="shared" ref="N44:N82" si="7">+AVERAGE(F43:F44)*(B44-B43)</f>
        <v>4.974410782682603E-3</v>
      </c>
      <c r="O44" s="6">
        <f t="shared" ref="O44:O82" si="8">+AVERAGE(G43:G44)*(B44-B43)</f>
        <v>2.8671259449302494E-3</v>
      </c>
      <c r="P44" s="6">
        <f t="shared" ref="P44:P82" si="9">+AVERAGE(H43:H44)*(B44-B43)</f>
        <v>3.4071411136820696E-3</v>
      </c>
      <c r="Q44" s="6">
        <f t="shared" ref="Q44:Q82" si="10">+AVERAGE(I43:I44)*(B44-B43)</f>
        <v>3.259087806504113E-3</v>
      </c>
      <c r="R44" s="6"/>
      <c r="S44" s="6"/>
      <c r="T44" s="6"/>
      <c r="U44" s="6"/>
      <c r="AG44" s="4">
        <v>0.113</v>
      </c>
      <c r="AH44" s="4">
        <f t="shared" si="1"/>
        <v>0</v>
      </c>
      <c r="AI44" s="4">
        <f t="shared" si="2"/>
        <v>0.113</v>
      </c>
    </row>
    <row r="45" spans="2:35">
      <c r="B45" s="10">
        <v>0.11956960773691</v>
      </c>
      <c r="C45" s="10">
        <v>0.55391699826840601</v>
      </c>
      <c r="D45" s="10">
        <v>0.74375398584769004</v>
      </c>
      <c r="E45" s="10">
        <v>0.92350005291380699</v>
      </c>
      <c r="F45" s="10">
        <v>0.75023718283830398</v>
      </c>
      <c r="G45" s="10">
        <v>0.50480705101597501</v>
      </c>
      <c r="H45" s="10">
        <v>0.54154502402085103</v>
      </c>
      <c r="I45" s="10">
        <v>0.55361853574590103</v>
      </c>
      <c r="J45" s="6">
        <f t="shared" si="0"/>
        <v>0.65305411866441909</v>
      </c>
      <c r="K45" s="6">
        <f t="shared" si="6"/>
        <v>4.1358155363958099E-3</v>
      </c>
      <c r="L45" s="6">
        <f>+AVERAGE(D44:D45)*(B45-B44)</f>
        <v>5.0662457599944212E-3</v>
      </c>
      <c r="M45" s="6">
        <f>+AVERAGE(E44:E45)*(B45-B44)</f>
        <v>6.4895039977749978E-3</v>
      </c>
      <c r="N45" s="6">
        <f t="shared" si="7"/>
        <v>5.5513641712878637E-3</v>
      </c>
      <c r="O45" s="6">
        <f t="shared" si="8"/>
        <v>3.4097296152357259E-3</v>
      </c>
      <c r="P45" s="6">
        <f t="shared" si="9"/>
        <v>3.8775089703846893E-3</v>
      </c>
      <c r="Q45" s="6">
        <f t="shared" si="10"/>
        <v>3.7503548160819425E-3</v>
      </c>
      <c r="R45" s="6"/>
      <c r="S45" s="6"/>
      <c r="T45" s="6"/>
      <c r="U45" s="6"/>
      <c r="AG45" s="4">
        <v>0.12</v>
      </c>
      <c r="AH45" s="4">
        <f t="shared" si="1"/>
        <v>0</v>
      </c>
      <c r="AI45" s="4">
        <f t="shared" si="2"/>
        <v>0.12</v>
      </c>
    </row>
    <row r="46" spans="2:35">
      <c r="B46" s="10">
        <v>0.127029397648834</v>
      </c>
      <c r="C46" s="10">
        <v>0.50406795698286</v>
      </c>
      <c r="D46" s="10">
        <v>0.75639884800839696</v>
      </c>
      <c r="E46" s="10">
        <v>0.99594092826707203</v>
      </c>
      <c r="F46" s="10">
        <v>0.54131915767914096</v>
      </c>
      <c r="G46" s="10">
        <v>0.53339079609983397</v>
      </c>
      <c r="H46" s="10">
        <v>0.46860340523966298</v>
      </c>
      <c r="I46" s="10">
        <v>0.52665413707951902</v>
      </c>
      <c r="J46" s="6">
        <f t="shared" si="0"/>
        <v>0.61805360419378375</v>
      </c>
      <c r="K46" s="6">
        <f t="shared" si="6"/>
        <v>3.9461727480753807E-3</v>
      </c>
      <c r="L46" s="6">
        <f t="shared" ref="L46:L82" si="11">+AVERAGE(D45:D46)*(B46-B45)</f>
        <v>5.5954124881719214E-3</v>
      </c>
      <c r="M46" s="6">
        <f t="shared" ref="M46:M82" si="12">+AVERAGE(E45:E46)*(B46-B45)</f>
        <v>7.159313233973316E-3</v>
      </c>
      <c r="N46" s="6">
        <f t="shared" si="7"/>
        <v>4.817369479836759E-3</v>
      </c>
      <c r="O46" s="6">
        <f t="shared" si="8"/>
        <v>3.8723689132478646E-3</v>
      </c>
      <c r="P46" s="6">
        <f t="shared" si="9"/>
        <v>3.7677475310717301E-3</v>
      </c>
      <c r="Q46" s="6">
        <f t="shared" si="10"/>
        <v>4.0293035934351245E-3</v>
      </c>
      <c r="R46" s="6"/>
      <c r="S46" s="6"/>
      <c r="T46" s="6"/>
      <c r="U46" s="6"/>
      <c r="AG46" s="4">
        <v>0.128</v>
      </c>
      <c r="AH46" s="4">
        <f t="shared" si="1"/>
        <v>0</v>
      </c>
      <c r="AI46" s="4">
        <f t="shared" si="2"/>
        <v>0.128</v>
      </c>
    </row>
    <row r="47" spans="2:35">
      <c r="B47" s="10">
        <v>0.134954594001268</v>
      </c>
      <c r="C47" s="10">
        <v>0.59127614738599499</v>
      </c>
      <c r="D47" s="10">
        <v>0.66272919517012097</v>
      </c>
      <c r="E47" s="10">
        <v>0.95664552068366904</v>
      </c>
      <c r="F47" s="10">
        <v>0.43512379067052698</v>
      </c>
      <c r="G47" s="10">
        <v>0.62701577748348503</v>
      </c>
      <c r="H47" s="10">
        <v>0.49952785965788199</v>
      </c>
      <c r="I47" s="10">
        <v>0.572805407084232</v>
      </c>
      <c r="J47" s="6">
        <f t="shared" si="0"/>
        <v>0.62073195687655869</v>
      </c>
      <c r="K47" s="6">
        <f t="shared" si="6"/>
        <v>4.3404085503020648E-3</v>
      </c>
      <c r="L47" s="6">
        <f t="shared" si="11"/>
        <v>5.6234341957175906E-3</v>
      </c>
      <c r="M47" s="6">
        <f t="shared" si="12"/>
        <v>7.7373155015182295E-3</v>
      </c>
      <c r="N47" s="6">
        <f t="shared" si="7"/>
        <v>3.8692510463103416E-3</v>
      </c>
      <c r="O47" s="6">
        <f t="shared" si="8"/>
        <v>4.5982249721514745E-3</v>
      </c>
      <c r="P47" s="6">
        <f t="shared" si="9"/>
        <v>3.8363151846216663E-3</v>
      </c>
      <c r="Q47" s="6">
        <f t="shared" si="10"/>
        <v>4.3567163845276502E-3</v>
      </c>
      <c r="R47" s="6"/>
      <c r="S47" s="6"/>
      <c r="T47" s="6"/>
      <c r="U47" s="6"/>
      <c r="AG47" s="4">
        <v>0.13500000000000001</v>
      </c>
      <c r="AH47" s="4">
        <f t="shared" si="1"/>
        <v>0</v>
      </c>
      <c r="AI47" s="4">
        <f t="shared" si="2"/>
        <v>0.13500000000000001</v>
      </c>
    </row>
    <row r="48" spans="2:35">
      <c r="B48" s="10">
        <v>0.143374232887376</v>
      </c>
      <c r="C48" s="10">
        <v>0.60694359451144198</v>
      </c>
      <c r="D48" s="10">
        <v>0.85308829314276802</v>
      </c>
      <c r="E48" s="10">
        <v>0.91751865415397804</v>
      </c>
      <c r="F48" s="10">
        <v>0.39881332183123203</v>
      </c>
      <c r="G48" s="10">
        <v>0.62931524396357297</v>
      </c>
      <c r="H48" s="10">
        <v>0.61713698714164</v>
      </c>
      <c r="I48" s="10">
        <v>0.54726804752593905</v>
      </c>
      <c r="J48" s="6">
        <f t="shared" si="0"/>
        <v>0.65286916318151023</v>
      </c>
      <c r="K48" s="6">
        <f t="shared" si="6"/>
        <v>5.0442887664909758E-3</v>
      </c>
      <c r="L48" s="6">
        <f t="shared" si="11"/>
        <v>6.3813179344208793E-3</v>
      </c>
      <c r="M48" s="6">
        <f t="shared" si="12"/>
        <v>7.8898927827067821E-3</v>
      </c>
      <c r="N48" s="6">
        <f t="shared" si="7"/>
        <v>3.5107246704942155E-3</v>
      </c>
      <c r="O48" s="6">
        <f t="shared" si="8"/>
        <v>5.2889267609997166E-3</v>
      </c>
      <c r="P48" s="6">
        <f t="shared" si="9"/>
        <v>4.7009573834315439E-3</v>
      </c>
      <c r="Q48" s="6">
        <f>+AVERAGE(I47:I48)*(B48-B47)</f>
        <v>4.7153070068665596E-3</v>
      </c>
      <c r="R48" s="6"/>
      <c r="S48" s="6"/>
      <c r="T48" s="6"/>
      <c r="U48" s="6"/>
      <c r="AG48" s="4">
        <v>0.14399999999999999</v>
      </c>
      <c r="AH48" s="4">
        <f t="shared" si="1"/>
        <v>0</v>
      </c>
      <c r="AI48" s="4">
        <f t="shared" si="2"/>
        <v>0.14399999999999999</v>
      </c>
    </row>
    <row r="49" spans="2:35">
      <c r="B49" s="10">
        <v>0.15231916192382899</v>
      </c>
      <c r="C49" s="10">
        <v>0.61570362088539399</v>
      </c>
      <c r="D49" s="10">
        <v>0.83418140045195699</v>
      </c>
      <c r="E49" s="10">
        <v>0.92669041409930597</v>
      </c>
      <c r="F49" s="10">
        <v>0.43791462314507401</v>
      </c>
      <c r="G49" s="10">
        <v>0.59438221705149497</v>
      </c>
      <c r="H49" s="10">
        <v>0.57168713843975405</v>
      </c>
      <c r="I49" s="10">
        <v>0.55094458278605796</v>
      </c>
      <c r="J49" s="6">
        <f t="shared" si="0"/>
        <v>0.64735771383700558</v>
      </c>
      <c r="K49" s="6">
        <f t="shared" si="6"/>
        <v>5.4682462891707806E-3</v>
      </c>
      <c r="L49" s="6">
        <f t="shared" si="11"/>
        <v>7.5462538372813035E-3</v>
      </c>
      <c r="M49" s="6">
        <f t="shared" si="12"/>
        <v>8.2481596219543644E-3</v>
      </c>
      <c r="N49" s="6">
        <f t="shared" si="7"/>
        <v>3.7422360453151031E-3</v>
      </c>
      <c r="O49" s="6">
        <f t="shared" si="8"/>
        <v>5.4729434754337454E-3</v>
      </c>
      <c r="P49" s="6">
        <f t="shared" si="9"/>
        <v>5.316973720074428E-3</v>
      </c>
      <c r="Q49" s="6">
        <f t="shared" si="10"/>
        <v>4.9117170225386015E-3</v>
      </c>
      <c r="R49" s="6"/>
      <c r="S49" s="6"/>
      <c r="T49" s="6"/>
      <c r="U49" s="6"/>
      <c r="AG49" s="4">
        <v>0.153</v>
      </c>
      <c r="AH49" s="4">
        <f t="shared" si="1"/>
        <v>0</v>
      </c>
      <c r="AI49" s="4">
        <f t="shared" si="2"/>
        <v>0.153</v>
      </c>
    </row>
    <row r="50" spans="2:35">
      <c r="B50" s="10">
        <v>0.16182215326935701</v>
      </c>
      <c r="C50" s="10">
        <v>0.69097222085466203</v>
      </c>
      <c r="D50" s="10">
        <v>0.662105158981525</v>
      </c>
      <c r="E50" s="10">
        <v>1.1192676950547999</v>
      </c>
      <c r="F50" s="10">
        <v>0.44841813630294097</v>
      </c>
      <c r="G50" s="10">
        <v>0.480051822293386</v>
      </c>
      <c r="H50" s="10">
        <v>0.51421346660988898</v>
      </c>
      <c r="I50" s="10">
        <v>0.57113799649320296</v>
      </c>
      <c r="J50" s="6">
        <f t="shared" si="0"/>
        <v>0.64088092808434372</v>
      </c>
      <c r="K50" s="6">
        <f t="shared" si="6"/>
        <v>6.2086646077331416E-3</v>
      </c>
      <c r="L50" s="6">
        <f t="shared" si="11"/>
        <v>7.1095991123631321E-3</v>
      </c>
      <c r="M50" s="6">
        <f t="shared" si="12"/>
        <v>9.7213611023021611E-3</v>
      </c>
      <c r="N50" s="6">
        <f t="shared" si="7"/>
        <v>4.2114062711462235E-3</v>
      </c>
      <c r="O50" s="6">
        <f t="shared" si="8"/>
        <v>5.1051686886175538E-3</v>
      </c>
      <c r="P50" s="6">
        <f t="shared" si="9"/>
        <v>5.1596520259451937E-3</v>
      </c>
      <c r="Q50" s="6">
        <f t="shared" si="10"/>
        <v>5.3315705199292818E-3</v>
      </c>
      <c r="R50" s="6"/>
      <c r="S50" s="6"/>
      <c r="T50" s="6"/>
      <c r="U50" s="6"/>
      <c r="AG50" s="4">
        <v>0.16200000000000001</v>
      </c>
      <c r="AH50" s="4">
        <f t="shared" si="1"/>
        <v>0</v>
      </c>
      <c r="AI50" s="4">
        <f t="shared" si="2"/>
        <v>0.16200000000000001</v>
      </c>
    </row>
    <row r="51" spans="2:35">
      <c r="B51" s="10">
        <v>0.17191802369439599</v>
      </c>
      <c r="C51" s="10">
        <v>0.75802931637361604</v>
      </c>
      <c r="D51" s="10">
        <v>0.60066918917476797</v>
      </c>
      <c r="E51" s="10">
        <v>1.25757170042752</v>
      </c>
      <c r="F51" s="10">
        <v>0.45820800685909202</v>
      </c>
      <c r="G51" s="10">
        <v>0.37744134588867401</v>
      </c>
      <c r="H51" s="10">
        <v>0.45568704587122799</v>
      </c>
      <c r="I51" s="10">
        <v>0.57319802143272602</v>
      </c>
      <c r="J51" s="6">
        <f t="shared" si="0"/>
        <v>0.64011494657537482</v>
      </c>
      <c r="K51" s="6">
        <f t="shared" si="6"/>
        <v>7.3144658827694982E-3</v>
      </c>
      <c r="L51" s="6">
        <f t="shared" si="11"/>
        <v>6.3744030975244987E-3</v>
      </c>
      <c r="M51" s="6">
        <f t="shared" si="12"/>
        <v>1.1998131278958745E-2</v>
      </c>
      <c r="N51" s="6">
        <f t="shared" si="7"/>
        <v>4.576590032658364E-3</v>
      </c>
      <c r="O51" s="6">
        <f t="shared" si="8"/>
        <v>4.328569958161119E-3</v>
      </c>
      <c r="P51" s="6">
        <f t="shared" si="9"/>
        <v>4.8959949495941306E-3</v>
      </c>
      <c r="Q51" s="6">
        <f t="shared" si="10"/>
        <v>5.7765340798426332E-3</v>
      </c>
      <c r="R51" s="6"/>
      <c r="S51" s="6"/>
      <c r="T51" s="6"/>
      <c r="U51" s="6"/>
      <c r="AG51" s="4">
        <v>0.17200000000000001</v>
      </c>
      <c r="AH51" s="4">
        <f t="shared" si="1"/>
        <v>0</v>
      </c>
      <c r="AI51" s="4">
        <f t="shared" si="2"/>
        <v>0.17200000000000001</v>
      </c>
    </row>
    <row r="52" spans="2:35">
      <c r="B52" s="10">
        <v>0.182643762141704</v>
      </c>
      <c r="C52" s="10">
        <v>0.79091283329482698</v>
      </c>
      <c r="D52" s="10">
        <v>0.50380958374397899</v>
      </c>
      <c r="E52" s="10">
        <v>1.3934424238623</v>
      </c>
      <c r="F52" s="10">
        <v>0.573878937578994</v>
      </c>
      <c r="G52" s="10">
        <v>0.33794462754362098</v>
      </c>
      <c r="H52" s="10">
        <v>0.37657918298916299</v>
      </c>
      <c r="I52" s="10">
        <v>0.49496677449828302</v>
      </c>
      <c r="J52" s="6">
        <f t="shared" si="0"/>
        <v>0.63879062335873804</v>
      </c>
      <c r="K52" s="6">
        <f t="shared" si="6"/>
        <v>8.3067741836773679E-3</v>
      </c>
      <c r="L52" s="6">
        <f t="shared" si="11"/>
        <v>5.9231752194650886E-3</v>
      </c>
      <c r="M52" s="6">
        <f t="shared" si="12"/>
        <v>1.4217042058625949E-2</v>
      </c>
      <c r="N52" s="6">
        <f t="shared" si="7"/>
        <v>5.5349473104621119E-3</v>
      </c>
      <c r="O52" s="6">
        <f t="shared" si="8"/>
        <v>3.8365214199538155E-3</v>
      </c>
      <c r="P52" s="6">
        <f t="shared" si="9"/>
        <v>4.4633349446419708E-3</v>
      </c>
      <c r="Q52" s="6">
        <f t="shared" si="10"/>
        <v>5.7284281098890681E-3</v>
      </c>
      <c r="R52" s="6"/>
      <c r="S52" s="6"/>
      <c r="T52" s="6"/>
      <c r="U52" s="6"/>
      <c r="AG52" s="4">
        <v>0.183</v>
      </c>
      <c r="AH52" s="4">
        <f t="shared" si="1"/>
        <v>0</v>
      </c>
      <c r="AI52" s="4">
        <f t="shared" si="2"/>
        <v>0.183</v>
      </c>
    </row>
    <row r="53" spans="2:35">
      <c r="B53" s="10">
        <v>0.19403866524532901</v>
      </c>
      <c r="C53" s="10">
        <v>0.82394683050582496</v>
      </c>
      <c r="D53" s="10">
        <v>0.49694834628270101</v>
      </c>
      <c r="E53" s="10">
        <v>1.5459492856652299</v>
      </c>
      <c r="F53" s="10">
        <v>0.50731167365099405</v>
      </c>
      <c r="G53" s="10">
        <v>0.29798614495987402</v>
      </c>
      <c r="H53" s="10">
        <v>0.34836734755747001</v>
      </c>
      <c r="I53" s="10">
        <v>0.52867531964056602</v>
      </c>
      <c r="J53" s="6">
        <f t="shared" si="0"/>
        <v>0.64988356403752279</v>
      </c>
      <c r="K53" s="6">
        <f t="shared" si="6"/>
        <v>9.2005846974804427E-3</v>
      </c>
      <c r="L53" s="6">
        <f t="shared" si="11"/>
        <v>5.7017698214191781E-3</v>
      </c>
      <c r="M53" s="6">
        <f t="shared" si="12"/>
        <v>1.6747041856832436E-2</v>
      </c>
      <c r="N53" s="6">
        <f t="shared" si="7"/>
        <v>6.1600311257574061E-3</v>
      </c>
      <c r="O53" s="6">
        <f t="shared" si="8"/>
        <v>3.6231847666453629E-3</v>
      </c>
      <c r="P53" s="6">
        <f t="shared" si="9"/>
        <v>4.1303477354440055E-3</v>
      </c>
      <c r="Q53" s="6">
        <f t="shared" si="10"/>
        <v>5.8321512377519881E-3</v>
      </c>
      <c r="R53" s="6"/>
      <c r="S53" s="6"/>
      <c r="T53" s="6"/>
      <c r="U53" s="6"/>
      <c r="AG53" s="4">
        <v>0.19500000000000001</v>
      </c>
      <c r="AH53" s="4">
        <f t="shared" si="1"/>
        <v>0</v>
      </c>
      <c r="AI53" s="4">
        <f t="shared" si="2"/>
        <v>0.19500000000000001</v>
      </c>
    </row>
    <row r="54" spans="2:35">
      <c r="B54" s="10">
        <v>0.20614448130441601</v>
      </c>
      <c r="C54" s="10">
        <v>0.85082813539910396</v>
      </c>
      <c r="D54" s="10">
        <v>0.50539821655593398</v>
      </c>
      <c r="E54" s="10">
        <v>1.4113947102580799</v>
      </c>
      <c r="F54" s="10">
        <v>0.35398666463214601</v>
      </c>
      <c r="G54" s="10">
        <v>0.31633320077502802</v>
      </c>
      <c r="H54" s="10">
        <v>0.36921570848504998</v>
      </c>
      <c r="I54" s="10">
        <v>0.57425986944677898</v>
      </c>
      <c r="J54" s="6">
        <f t="shared" si="0"/>
        <v>0.62591664365030297</v>
      </c>
      <c r="K54" s="6">
        <f t="shared" si="6"/>
        <v>1.013725883880439E-2</v>
      </c>
      <c r="L54" s="6">
        <f t="shared" si="11"/>
        <v>6.0671115585913043E-3</v>
      </c>
      <c r="M54" s="6">
        <f t="shared" si="12"/>
        <v>1.7900531219046469E-2</v>
      </c>
      <c r="N54" s="6">
        <f t="shared" si="7"/>
        <v>5.2133596276264941E-3</v>
      </c>
      <c r="O54" s="6">
        <f t="shared" si="8"/>
        <v>3.7184185005026999E-3</v>
      </c>
      <c r="P54" s="6">
        <f t="shared" si="9"/>
        <v>4.3434642417841344E-3</v>
      </c>
      <c r="Q54" s="6">
        <f t="shared" si="10"/>
        <v>6.6759652620928707E-3</v>
      </c>
      <c r="R54" s="6"/>
      <c r="S54" s="6"/>
      <c r="T54" s="6"/>
      <c r="U54" s="6"/>
      <c r="AG54" s="4">
        <v>0.20699999999999999</v>
      </c>
      <c r="AH54" s="4">
        <f t="shared" si="1"/>
        <v>0</v>
      </c>
      <c r="AI54" s="4">
        <f t="shared" si="2"/>
        <v>0.20699999999999999</v>
      </c>
    </row>
    <row r="55" spans="2:35">
      <c r="B55" s="10">
        <v>0.21900556323935999</v>
      </c>
      <c r="C55" s="10">
        <v>0.85710584739221296</v>
      </c>
      <c r="D55" s="10">
        <v>0.62735977786325603</v>
      </c>
      <c r="E55" s="10">
        <v>1.3344336976131801</v>
      </c>
      <c r="F55" s="10">
        <v>0.432213938920607</v>
      </c>
      <c r="G55" s="10">
        <v>0.31460258278165698</v>
      </c>
      <c r="H55" s="10">
        <v>0.40007575056252198</v>
      </c>
      <c r="I55" s="10">
        <v>0.59682929191499001</v>
      </c>
      <c r="J55" s="6">
        <f t="shared" si="0"/>
        <v>0.65180298386406066</v>
      </c>
      <c r="K55" s="6">
        <f t="shared" si="6"/>
        <v>1.0982939446077164E-2</v>
      </c>
      <c r="L55" s="6">
        <f t="shared" si="11"/>
        <v>7.2842466893440084E-3</v>
      </c>
      <c r="M55" s="6">
        <f t="shared" si="12"/>
        <v>1.7657162066464525E-2</v>
      </c>
      <c r="N55" s="6">
        <f t="shared" si="7"/>
        <v>5.055695189797183E-3</v>
      </c>
      <c r="O55" s="6">
        <f t="shared" si="8"/>
        <v>4.0572584040053034E-3</v>
      </c>
      <c r="P55" s="6">
        <f t="shared" si="9"/>
        <v>4.9469602433317118E-3</v>
      </c>
      <c r="Q55" s="6">
        <f t="shared" si="10"/>
        <v>7.5307368286992721E-3</v>
      </c>
      <c r="R55" s="6"/>
      <c r="S55" s="6"/>
      <c r="T55" s="6"/>
      <c r="U55" s="6"/>
      <c r="AG55" s="4">
        <v>0.22</v>
      </c>
      <c r="AH55" s="4">
        <f t="shared" si="1"/>
        <v>0</v>
      </c>
      <c r="AI55" s="4">
        <f t="shared" si="2"/>
        <v>0.22</v>
      </c>
    </row>
    <row r="56" spans="2:35">
      <c r="B56" s="10">
        <v>0.23266903109067999</v>
      </c>
      <c r="C56" s="10">
        <v>0.77983047673967398</v>
      </c>
      <c r="D56" s="10">
        <v>0.73819181889141705</v>
      </c>
      <c r="E56" s="10">
        <v>1.28765748970597</v>
      </c>
      <c r="F56" s="10">
        <v>0.46979762697580002</v>
      </c>
      <c r="G56" s="10">
        <v>0.37244471685429797</v>
      </c>
      <c r="H56" s="10">
        <v>0.42110598259865101</v>
      </c>
      <c r="I56" s="10">
        <v>0.63139617852541496</v>
      </c>
      <c r="J56" s="6">
        <f t="shared" si="0"/>
        <v>0.67148918432731775</v>
      </c>
      <c r="K56" s="6">
        <f t="shared" si="6"/>
        <v>1.1183113419716987E-2</v>
      </c>
      <c r="L56" s="6">
        <f t="shared" si="11"/>
        <v>9.3290851707880842E-3</v>
      </c>
      <c r="M56" s="6">
        <f t="shared" si="12"/>
        <v>1.7913429320582347E-2</v>
      </c>
      <c r="N56" s="6">
        <f t="shared" si="7"/>
        <v>6.1623030160721836E-3</v>
      </c>
      <c r="O56" s="6">
        <f t="shared" si="8"/>
        <v>4.6937243454560438E-3</v>
      </c>
      <c r="P56" s="6">
        <f t="shared" si="9"/>
        <v>5.6100951055694627E-3</v>
      </c>
      <c r="Q56" s="6">
        <f t="shared" si="10"/>
        <v>8.3909096147674282E-3</v>
      </c>
      <c r="R56" s="6"/>
      <c r="S56" s="6"/>
      <c r="T56" s="6"/>
      <c r="U56" s="6"/>
      <c r="AG56" s="4">
        <v>0.23300000000000001</v>
      </c>
      <c r="AH56" s="4">
        <f t="shared" si="1"/>
        <v>0</v>
      </c>
      <c r="AI56" s="4">
        <f t="shared" si="2"/>
        <v>0.23300000000000001</v>
      </c>
    </row>
    <row r="57" spans="2:35">
      <c r="B57" s="10">
        <v>0.247184944655993</v>
      </c>
      <c r="C57" s="10">
        <v>0.85724267940433796</v>
      </c>
      <c r="D57" s="10">
        <v>0.84408867852454295</v>
      </c>
      <c r="E57" s="10">
        <v>1.5793620292260899</v>
      </c>
      <c r="F57" s="10">
        <v>0.42619434685575103</v>
      </c>
      <c r="G57" s="10">
        <v>0.38006043971029702</v>
      </c>
      <c r="H57" s="10">
        <v>0.41380225567348999</v>
      </c>
      <c r="I57" s="10">
        <v>0.56329602395140799</v>
      </c>
      <c r="J57" s="6">
        <f t="shared" si="0"/>
        <v>0.72343520762084523</v>
      </c>
      <c r="K57" s="6">
        <f t="shared" si="6"/>
        <v>1.1881806217340323E-2</v>
      </c>
      <c r="L57" s="6">
        <f t="shared" si="11"/>
        <v>1.1484123468285274E-2</v>
      </c>
      <c r="M57" s="6">
        <f t="shared" si="12"/>
        <v>2.0808703763441534E-2</v>
      </c>
      <c r="N57" s="6">
        <f t="shared" si="7"/>
        <v>6.5030710236764957E-3</v>
      </c>
      <c r="O57" s="6">
        <f t="shared" si="8"/>
        <v>5.4616499050719981E-3</v>
      </c>
      <c r="P57" s="6">
        <f t="shared" si="9"/>
        <v>6.0597279108630794E-3</v>
      </c>
      <c r="Q57" s="6">
        <f t="shared" si="10"/>
        <v>8.6710243741534958E-3</v>
      </c>
      <c r="R57" s="6"/>
      <c r="S57" s="6"/>
      <c r="T57" s="6"/>
      <c r="U57" s="6"/>
      <c r="AG57" s="4">
        <v>0.248</v>
      </c>
      <c r="AH57" s="4">
        <f t="shared" si="1"/>
        <v>0</v>
      </c>
      <c r="AI57" s="4">
        <f t="shared" si="2"/>
        <v>0.248</v>
      </c>
    </row>
    <row r="58" spans="2:35">
      <c r="B58" s="10">
        <v>0.26260648689757599</v>
      </c>
      <c r="C58" s="10">
        <v>1.09707689660214</v>
      </c>
      <c r="D58" s="10">
        <v>0.87993425037858897</v>
      </c>
      <c r="E58" s="10">
        <v>1.3160444166444401</v>
      </c>
      <c r="F58" s="10">
        <v>0.35098225250202603</v>
      </c>
      <c r="G58" s="10">
        <v>0.41958716942653501</v>
      </c>
      <c r="H58" s="10">
        <v>0.53365012668268896</v>
      </c>
      <c r="I58" s="10">
        <v>0.50150368002146295</v>
      </c>
      <c r="J58" s="6">
        <f t="shared" si="0"/>
        <v>0.72839697032255457</v>
      </c>
      <c r="K58" s="6">
        <f t="shared" si="6"/>
        <v>1.5069310947468226E-2</v>
      </c>
      <c r="L58" s="6">
        <f t="shared" si="11"/>
        <v>1.3293546211768635E-2</v>
      </c>
      <c r="M58" s="6">
        <f t="shared" si="12"/>
        <v>2.2325816405772022E-2</v>
      </c>
      <c r="N58" s="6">
        <f t="shared" si="7"/>
        <v>5.9926308780828882E-3</v>
      </c>
      <c r="O58" s="6">
        <f t="shared" si="8"/>
        <v>6.1658996913422481E-3</v>
      </c>
      <c r="P58" s="6">
        <f t="shared" si="9"/>
        <v>7.3055884681971234E-3</v>
      </c>
      <c r="Q58" s="6">
        <f t="shared" si="10"/>
        <v>8.2104268068213439E-3</v>
      </c>
      <c r="R58" s="6"/>
      <c r="S58" s="6"/>
      <c r="T58" s="6"/>
      <c r="U58" s="6"/>
      <c r="AG58" s="4">
        <v>0.26300000000000001</v>
      </c>
      <c r="AH58" s="4">
        <f t="shared" si="1"/>
        <v>0</v>
      </c>
      <c r="AI58" s="4">
        <f t="shared" si="2"/>
        <v>0.26300000000000001</v>
      </c>
    </row>
    <row r="59" spans="2:35">
      <c r="B59" s="10">
        <v>0.27899015879248301</v>
      </c>
      <c r="C59" s="10">
        <v>1.2015551500527899</v>
      </c>
      <c r="D59" s="10">
        <v>0.832892354740837</v>
      </c>
      <c r="E59" s="10">
        <v>1.26804173876284</v>
      </c>
      <c r="F59" s="10">
        <v>0.29647629886633697</v>
      </c>
      <c r="G59" s="10">
        <v>0.48335277257092801</v>
      </c>
      <c r="H59" s="10">
        <v>0.60247307874719802</v>
      </c>
      <c r="I59" s="10">
        <v>0.40644968144842702</v>
      </c>
      <c r="J59" s="6">
        <f t="shared" si="0"/>
        <v>0.72732015359847957</v>
      </c>
      <c r="K59" s="6">
        <f t="shared" si="6"/>
        <v>1.8830016629756498E-2</v>
      </c>
      <c r="L59" s="6">
        <f t="shared" si="11"/>
        <v>1.4031194555572076E-2</v>
      </c>
      <c r="M59" s="6">
        <f t="shared" si="12"/>
        <v>2.1168409859182301E-2</v>
      </c>
      <c r="N59" s="6">
        <f t="shared" si="7"/>
        <v>5.3038742355855329E-3</v>
      </c>
      <c r="O59" s="6">
        <f t="shared" si="8"/>
        <v>7.3967358752464081E-3</v>
      </c>
      <c r="P59" s="6">
        <f t="shared" si="9"/>
        <v>9.3069349149766598E-3</v>
      </c>
      <c r="Q59" s="6">
        <f t="shared" si="10"/>
        <v>7.4378049851002983E-3</v>
      </c>
      <c r="R59" s="6"/>
      <c r="S59" s="6"/>
      <c r="T59" s="6"/>
      <c r="U59" s="6"/>
      <c r="AG59" s="4">
        <v>0.27900000000000003</v>
      </c>
      <c r="AH59" s="4">
        <f t="shared" si="1"/>
        <v>0</v>
      </c>
      <c r="AI59" s="4">
        <f t="shared" si="2"/>
        <v>0.27900000000000003</v>
      </c>
    </row>
    <row r="60" spans="2:35">
      <c r="B60" s="10">
        <v>0.29639598633910802</v>
      </c>
      <c r="C60" s="10">
        <v>1.10341517765818</v>
      </c>
      <c r="D60" s="10">
        <v>0.83446832419216099</v>
      </c>
      <c r="E60" s="10">
        <v>1.3845275930983401</v>
      </c>
      <c r="F60" s="10">
        <v>0.32173863403865999</v>
      </c>
      <c r="G60" s="10">
        <v>0.45568092231995899</v>
      </c>
      <c r="H60" s="10">
        <v>0.639205401543117</v>
      </c>
      <c r="I60" s="10">
        <v>0.40997115825611102</v>
      </c>
      <c r="J60" s="6">
        <f t="shared" si="0"/>
        <v>0.73557245872950416</v>
      </c>
      <c r="K60" s="6">
        <f t="shared" si="6"/>
        <v>2.0059958012112435E-2</v>
      </c>
      <c r="L60" s="6">
        <f t="shared" si="11"/>
        <v>1.4510896217765676E-2</v>
      </c>
      <c r="M60" s="6">
        <f t="shared" si="12"/>
        <v>2.3085082172921011E-2</v>
      </c>
      <c r="N60" s="6">
        <f t="shared" si="7"/>
        <v>5.3802712544463631E-3</v>
      </c>
      <c r="O60" s="6">
        <f t="shared" si="8"/>
        <v>8.1723292768704318E-3</v>
      </c>
      <c r="P60" s="6">
        <f t="shared" si="9"/>
        <v>1.0806220748144321E-2</v>
      </c>
      <c r="Q60" s="6">
        <f t="shared" si="10"/>
        <v>7.105240170683984E-3</v>
      </c>
      <c r="R60" s="6"/>
      <c r="S60" s="6"/>
      <c r="T60" s="6"/>
      <c r="U60" s="6"/>
      <c r="AG60" s="4">
        <v>0.29699999999999999</v>
      </c>
      <c r="AH60" s="4">
        <f t="shared" si="1"/>
        <v>0</v>
      </c>
      <c r="AI60" s="4">
        <f t="shared" si="2"/>
        <v>0.29699999999999999</v>
      </c>
    </row>
    <row r="61" spans="2:35">
      <c r="B61" s="10">
        <v>0.31488774047860602</v>
      </c>
      <c r="C61" s="10">
        <v>0.96184747561809203</v>
      </c>
      <c r="D61" s="10">
        <v>0.81065084331495896</v>
      </c>
      <c r="E61" s="10">
        <v>1.2637442253823301</v>
      </c>
      <c r="F61" s="10">
        <v>0.36952360543632401</v>
      </c>
      <c r="G61" s="10">
        <v>0.51097055898809696</v>
      </c>
      <c r="H61" s="10">
        <v>0.50796359034471095</v>
      </c>
      <c r="I61" s="10">
        <v>0.39684260859868198</v>
      </c>
      <c r="J61" s="6">
        <f t="shared" si="0"/>
        <v>0.68879184395474213</v>
      </c>
      <c r="K61" s="6">
        <f t="shared" si="6"/>
        <v>1.9095164608936056E-2</v>
      </c>
      <c r="L61" s="6">
        <f t="shared" si="11"/>
        <v>1.521056958785864E-2</v>
      </c>
      <c r="M61" s="6">
        <f t="shared" si="12"/>
        <v>2.4485595680952908E-2</v>
      </c>
      <c r="N61" s="6">
        <f t="shared" si="7"/>
        <v>6.3913256891450949E-3</v>
      </c>
      <c r="O61" s="6">
        <f t="shared" si="8"/>
        <v>8.9375407654650567E-3</v>
      </c>
      <c r="P61" s="6">
        <f t="shared" si="9"/>
        <v>1.0606583477222743E-2</v>
      </c>
      <c r="Q61" s="6">
        <f t="shared" si="10"/>
        <v>7.4597009065205449E-3</v>
      </c>
      <c r="R61" s="6"/>
      <c r="S61" s="6"/>
      <c r="T61" s="6"/>
      <c r="U61" s="6"/>
      <c r="AG61" s="4">
        <v>0.315</v>
      </c>
      <c r="AH61" s="4">
        <f t="shared" si="1"/>
        <v>0</v>
      </c>
      <c r="AI61" s="4">
        <f t="shared" si="2"/>
        <v>0.315</v>
      </c>
    </row>
    <row r="62" spans="2:35">
      <c r="B62" s="10">
        <v>0.33453317073693201</v>
      </c>
      <c r="C62" s="10">
        <v>0.86668837525592302</v>
      </c>
      <c r="D62" s="10">
        <v>0.77061104199150698</v>
      </c>
      <c r="E62" s="10">
        <v>0.92603637144165796</v>
      </c>
      <c r="F62" s="10">
        <v>0.42307593894309897</v>
      </c>
      <c r="G62" s="10">
        <v>0.37882484977188402</v>
      </c>
      <c r="H62" s="10">
        <v>0.39595759899364102</v>
      </c>
      <c r="I62" s="10">
        <v>0.37627811469266698</v>
      </c>
      <c r="J62" s="6">
        <f t="shared" si="0"/>
        <v>0.59106747015576833</v>
      </c>
      <c r="K62" s="6">
        <f t="shared" si="6"/>
        <v>1.796118676659712E-2</v>
      </c>
      <c r="L62" s="6">
        <f t="shared" si="11"/>
        <v>1.5532285043968624E-2</v>
      </c>
      <c r="M62" s="6">
        <f t="shared" si="12"/>
        <v>2.1509590997970562E-2</v>
      </c>
      <c r="N62" s="6">
        <f t="shared" si="7"/>
        <v>7.7854795359434551E-3</v>
      </c>
      <c r="O62" s="6">
        <f t="shared" si="8"/>
        <v>8.7402068234864374E-3</v>
      </c>
      <c r="P62" s="6">
        <f t="shared" si="9"/>
        <v>8.8789603420848379E-3</v>
      </c>
      <c r="Q62" s="6">
        <f t="shared" si="10"/>
        <v>7.5941446253433714E-3</v>
      </c>
      <c r="R62" s="6"/>
      <c r="S62" s="6"/>
      <c r="T62" s="6"/>
      <c r="U62" s="6"/>
      <c r="AG62" s="4">
        <v>0.33500000000000002</v>
      </c>
      <c r="AH62" s="4">
        <f t="shared" si="1"/>
        <v>0</v>
      </c>
      <c r="AI62" s="4">
        <f t="shared" si="2"/>
        <v>0.33500000000000002</v>
      </c>
    </row>
    <row r="63" spans="2:35">
      <c r="B63" s="10">
        <v>0.35540425344348597</v>
      </c>
      <c r="C63" s="10">
        <v>0.76924263457365205</v>
      </c>
      <c r="D63" s="10">
        <v>0.85188128750479797</v>
      </c>
      <c r="E63" s="10">
        <v>0.790247258975593</v>
      </c>
      <c r="F63" s="10">
        <v>0.43132358989530001</v>
      </c>
      <c r="G63" s="10">
        <v>0.29763094094456</v>
      </c>
      <c r="H63" s="10">
        <v>0.38817263354200299</v>
      </c>
      <c r="I63" s="10">
        <v>0.42045909418243499</v>
      </c>
      <c r="J63" s="6">
        <f t="shared" si="0"/>
        <v>0.56413677708833432</v>
      </c>
      <c r="K63" s="6">
        <f t="shared" si="6"/>
        <v>1.7071825704184706E-2</v>
      </c>
      <c r="L63" s="6">
        <f t="shared" si="11"/>
        <v>1.6931585799833396E-2</v>
      </c>
      <c r="M63" s="6">
        <f t="shared" si="12"/>
        <v>1.7910348799171576E-2</v>
      </c>
      <c r="N63" s="6">
        <f t="shared" si="7"/>
        <v>8.9161216154134831E-3</v>
      </c>
      <c r="O63" s="6">
        <f t="shared" si="8"/>
        <v>7.0591823776851321E-3</v>
      </c>
      <c r="P63" s="6">
        <f t="shared" si="9"/>
        <v>8.1828234679804102E-3</v>
      </c>
      <c r="Q63" s="6">
        <f t="shared" si="10"/>
        <v>8.3143840909106082E-3</v>
      </c>
      <c r="R63" s="6"/>
      <c r="S63" s="6"/>
      <c r="T63" s="6"/>
      <c r="U63" s="6"/>
      <c r="AG63" s="4">
        <v>0.35599999999999998</v>
      </c>
      <c r="AH63" s="4">
        <f t="shared" si="1"/>
        <v>0</v>
      </c>
      <c r="AI63" s="4">
        <f t="shared" si="2"/>
        <v>0.35599999999999998</v>
      </c>
    </row>
    <row r="64" spans="2:35">
      <c r="B64" s="10">
        <v>0.37757745543580201</v>
      </c>
      <c r="C64" s="10">
        <v>0.73847923164636697</v>
      </c>
      <c r="D64" s="10">
        <v>0.83687060155847803</v>
      </c>
      <c r="E64" s="10">
        <v>0.86581903711166297</v>
      </c>
      <c r="F64" s="10">
        <v>0.38408517989350999</v>
      </c>
      <c r="G64" s="10">
        <v>0.28156706879843801</v>
      </c>
      <c r="H64" s="10">
        <v>0.38113524418017602</v>
      </c>
      <c r="I64" s="10">
        <v>0.498314174580332</v>
      </c>
      <c r="J64" s="6">
        <f t="shared" si="0"/>
        <v>0.56946721968128056</v>
      </c>
      <c r="K64" s="6">
        <f t="shared" si="6"/>
        <v>1.6715510743964091E-2</v>
      </c>
      <c r="L64" s="6">
        <f t="shared" si="11"/>
        <v>1.8722518375552652E-2</v>
      </c>
      <c r="M64" s="6">
        <f t="shared" si="12"/>
        <v>1.8360146247904694E-2</v>
      </c>
      <c r="N64" s="6">
        <f t="shared" si="7"/>
        <v>9.0401116794166046E-3</v>
      </c>
      <c r="O64" s="6">
        <f t="shared" si="8"/>
        <v>6.4213372317894644E-3</v>
      </c>
      <c r="P64" s="6">
        <f t="shared" si="9"/>
        <v>8.5290094835069209E-3</v>
      </c>
      <c r="Q64" s="6">
        <f t="shared" si="10"/>
        <v>1.0186072636708652E-2</v>
      </c>
      <c r="R64" s="6"/>
      <c r="S64" s="6"/>
      <c r="T64" s="6"/>
      <c r="U64" s="6"/>
      <c r="AG64" s="4">
        <v>0.378</v>
      </c>
      <c r="AH64" s="4">
        <f t="shared" si="1"/>
        <v>0</v>
      </c>
      <c r="AI64" s="4">
        <f t="shared" si="2"/>
        <v>0.378</v>
      </c>
    </row>
    <row r="65" spans="2:35">
      <c r="B65" s="11">
        <v>0.40113401421641998</v>
      </c>
      <c r="C65" s="10">
        <v>0.60855038448865895</v>
      </c>
      <c r="D65" s="10">
        <v>0.87226516688726496</v>
      </c>
      <c r="E65" s="10">
        <v>0.82081429544444995</v>
      </c>
      <c r="F65" s="10">
        <v>0.311363378170323</v>
      </c>
      <c r="G65" s="10">
        <v>0.29567376270943502</v>
      </c>
      <c r="H65" s="10">
        <v>0.33637674547121799</v>
      </c>
      <c r="I65" s="10">
        <v>0.46440176452286003</v>
      </c>
      <c r="J65" s="6">
        <f t="shared" si="0"/>
        <v>0.52992078538488718</v>
      </c>
      <c r="K65" s="6">
        <f t="shared" si="6"/>
        <v>1.5865691165858994E-2</v>
      </c>
      <c r="L65" s="6">
        <f t="shared" si="11"/>
        <v>2.0130678596724398E-2</v>
      </c>
      <c r="M65" s="6">
        <f t="shared" si="12"/>
        <v>1.9865638619853819E-2</v>
      </c>
      <c r="N65" s="6">
        <f t="shared" si="7"/>
        <v>8.1911874184633429E-3</v>
      </c>
      <c r="O65" s="6">
        <f t="shared" si="8"/>
        <v>6.7989037889939997E-3</v>
      </c>
      <c r="P65" s="6">
        <f t="shared" si="9"/>
        <v>8.4510566800106053E-3</v>
      </c>
      <c r="Q65" s="6">
        <f t="shared" si="10"/>
        <v>1.1339137304261084E-2</v>
      </c>
      <c r="R65" s="6"/>
      <c r="S65" s="6"/>
      <c r="T65" s="6"/>
      <c r="U65" s="6"/>
      <c r="AG65" s="4">
        <v>0.40200000000000002</v>
      </c>
      <c r="AH65" s="4">
        <f t="shared" si="1"/>
        <v>0</v>
      </c>
      <c r="AI65" s="4">
        <f t="shared" si="2"/>
        <v>0.40200000000000002</v>
      </c>
    </row>
    <row r="66" spans="2:35">
      <c r="B66" s="10">
        <v>0.42616023558837002</v>
      </c>
      <c r="C66" s="10">
        <v>0.56801288844533404</v>
      </c>
      <c r="D66" s="10">
        <v>0.73806717469461303</v>
      </c>
      <c r="E66" s="10">
        <v>0.81134216655409097</v>
      </c>
      <c r="F66" s="10">
        <v>0.24620693848547701</v>
      </c>
      <c r="G66" s="10">
        <v>0.34369633182266601</v>
      </c>
      <c r="H66" s="10">
        <v>0.34260511001428001</v>
      </c>
      <c r="I66" s="10">
        <v>0.47497211831292502</v>
      </c>
      <c r="J66" s="6">
        <f t="shared" si="0"/>
        <v>0.50355753261848368</v>
      </c>
      <c r="K66" s="6">
        <f t="shared" si="6"/>
        <v>1.4722466463276093E-2</v>
      </c>
      <c r="L66" s="6">
        <f t="shared" si="11"/>
        <v>2.0150266831419374E-2</v>
      </c>
      <c r="M66" s="6">
        <f t="shared" si="12"/>
        <v>2.0423354465817126E-2</v>
      </c>
      <c r="N66" s="6">
        <f t="shared" si="7"/>
        <v>6.9769390875281676E-3</v>
      </c>
      <c r="O66" s="6">
        <f t="shared" si="8"/>
        <v>8.0005087621824924E-3</v>
      </c>
      <c r="P66" s="6">
        <f t="shared" si="9"/>
        <v>8.4961751114587328E-3</v>
      </c>
      <c r="Q66" s="6">
        <f t="shared" si="10"/>
        <v>1.1754489371438309E-2</v>
      </c>
      <c r="R66" s="9" t="s">
        <v>11</v>
      </c>
      <c r="S66" s="6"/>
      <c r="T66" s="6"/>
      <c r="U66" s="6"/>
      <c r="AG66" s="4">
        <v>0.42699999999999999</v>
      </c>
      <c r="AH66" s="4">
        <f t="shared" si="1"/>
        <v>0</v>
      </c>
      <c r="AI66" s="4">
        <f t="shared" si="2"/>
        <v>0.42699999999999999</v>
      </c>
    </row>
    <row r="67" spans="2:35">
      <c r="B67" s="10">
        <v>0.45274780985975299</v>
      </c>
      <c r="C67" s="10">
        <v>0.51796631699392504</v>
      </c>
      <c r="D67" s="10">
        <v>0.75796210582373702</v>
      </c>
      <c r="E67" s="10">
        <v>0.69587684041171105</v>
      </c>
      <c r="F67" s="10">
        <v>0.195175542804369</v>
      </c>
      <c r="G67" s="10">
        <v>0.33075946719171001</v>
      </c>
      <c r="H67" s="10">
        <v>0.26420768930217597</v>
      </c>
      <c r="I67" s="10">
        <v>0.50535443884855802</v>
      </c>
      <c r="J67" s="6">
        <f t="shared" si="0"/>
        <v>0.46675748591088378</v>
      </c>
      <c r="K67" s="6">
        <f t="shared" si="6"/>
        <v>1.4436776390896883E-2</v>
      </c>
      <c r="L67" s="6">
        <f t="shared" si="11"/>
        <v>1.9887894803972631E-2</v>
      </c>
      <c r="M67" s="6">
        <f t="shared" si="12"/>
        <v>2.0036648645471677E-2</v>
      </c>
      <c r="N67" s="6">
        <f t="shared" si="7"/>
        <v>5.867644751690544E-3</v>
      </c>
      <c r="O67" s="6">
        <f t="shared" si="8"/>
        <v>8.9660718245298358E-3</v>
      </c>
      <c r="P67" s="6">
        <f t="shared" si="9"/>
        <v>8.0668401853260432E-3</v>
      </c>
      <c r="Q67" s="6">
        <f t="shared" si="10"/>
        <v>1.3032252574370047E-2</v>
      </c>
      <c r="R67" s="6"/>
      <c r="S67" s="6"/>
      <c r="T67" s="6"/>
      <c r="U67" s="6"/>
      <c r="AG67" s="4">
        <v>0.45300000000000001</v>
      </c>
      <c r="AH67" s="4">
        <f t="shared" si="1"/>
        <v>0</v>
      </c>
      <c r="AI67" s="4">
        <f t="shared" si="2"/>
        <v>0.45300000000000001</v>
      </c>
    </row>
    <row r="68" spans="2:35">
      <c r="B68" s="10">
        <v>0.480994147775896</v>
      </c>
      <c r="C68" s="10">
        <v>0.53287562905734898</v>
      </c>
      <c r="D68" s="10">
        <v>0.98397901050882497</v>
      </c>
      <c r="E68" s="10">
        <v>0.633177212994531</v>
      </c>
      <c r="F68" s="10">
        <v>0.17094539746222501</v>
      </c>
      <c r="G68" s="10">
        <v>0.27125828718515099</v>
      </c>
      <c r="H68" s="10">
        <v>0.27776726076821301</v>
      </c>
      <c r="I68" s="10">
        <v>0.456313306246307</v>
      </c>
      <c r="J68" s="6">
        <f>+AVERAGE(C68:I68)</f>
        <v>0.47518801488894308</v>
      </c>
      <c r="K68" s="6">
        <f t="shared" si="6"/>
        <v>1.48412183523108E-2</v>
      </c>
      <c r="L68" s="6">
        <f t="shared" si="11"/>
        <v>2.4601728700976461E-2</v>
      </c>
      <c r="M68" s="6">
        <f t="shared" si="12"/>
        <v>1.8770454950666142E-2</v>
      </c>
      <c r="N68" s="6">
        <f t="shared" si="7"/>
        <v>5.1707878984731115E-3</v>
      </c>
      <c r="O68" s="6">
        <f t="shared" si="8"/>
        <v>8.5023984608231986E-3</v>
      </c>
      <c r="P68" s="6">
        <f t="shared" si="9"/>
        <v>7.6544037908864698E-3</v>
      </c>
      <c r="Q68" s="6">
        <f t="shared" si="10"/>
        <v>1.3581796045502414E-2</v>
      </c>
      <c r="R68" s="6"/>
      <c r="S68" s="6"/>
      <c r="T68" s="6"/>
      <c r="U68" s="6"/>
      <c r="AG68" s="4">
        <v>0.48099999999999998</v>
      </c>
      <c r="AH68" s="4">
        <f t="shared" si="1"/>
        <v>0</v>
      </c>
      <c r="AI68" s="4">
        <f t="shared" si="2"/>
        <v>0.48099999999999998</v>
      </c>
    </row>
    <row r="69" spans="2:35">
      <c r="B69" s="11">
        <v>0.51100273740987701</v>
      </c>
      <c r="C69" s="10">
        <v>0.54486885779320104</v>
      </c>
      <c r="D69" s="10">
        <v>0.92203942653960902</v>
      </c>
      <c r="E69" s="10">
        <v>0.67096380732388206</v>
      </c>
      <c r="F69" s="10">
        <v>0.17096988132299401</v>
      </c>
      <c r="G69" s="10">
        <v>0.22459390259366599</v>
      </c>
      <c r="H69" s="10">
        <v>0.216788876574939</v>
      </c>
      <c r="I69" s="10">
        <v>0.32861132865751203</v>
      </c>
      <c r="J69" s="6">
        <f t="shared" si="0"/>
        <v>0.43983372582940045</v>
      </c>
      <c r="K69" s="6">
        <f t="shared" si="6"/>
        <v>1.61707960180918E-2</v>
      </c>
      <c r="L69" s="6">
        <f t="shared" si="11"/>
        <v>2.8598462556094158E-2</v>
      </c>
      <c r="M69" s="6">
        <f t="shared" si="12"/>
        <v>1.9567716351788274E-2</v>
      </c>
      <c r="N69" s="6">
        <f t="shared" si="7"/>
        <v>5.1301976453269242E-3</v>
      </c>
      <c r="O69" s="6">
        <f t="shared" si="8"/>
        <v>7.4399124410916952E-3</v>
      </c>
      <c r="P69" s="6">
        <f t="shared" si="9"/>
        <v>7.4204660882486997E-3</v>
      </c>
      <c r="Q69" s="6">
        <f t="shared" si="10"/>
        <v>1.1777240631215536E-2</v>
      </c>
      <c r="R69" s="9" t="s">
        <v>12</v>
      </c>
      <c r="S69" s="6"/>
      <c r="T69" s="6"/>
      <c r="U69" s="6"/>
      <c r="AG69" s="4">
        <v>0.51200000000000001</v>
      </c>
      <c r="AH69" s="4">
        <f t="shared" ref="AH69:AH103" si="13">IF(AG69=AI69,0,1)</f>
        <v>0</v>
      </c>
      <c r="AI69" s="4">
        <f t="shared" ref="AI69:AI103" si="14">ROUNDUP(B69,3)</f>
        <v>0.51200000000000001</v>
      </c>
    </row>
    <row r="70" spans="2:35">
      <c r="B70" s="10">
        <v>0.54288352331897904</v>
      </c>
      <c r="C70" s="10">
        <v>0.60206510657349199</v>
      </c>
      <c r="D70" s="10">
        <v>0.695284197883832</v>
      </c>
      <c r="E70" s="10">
        <v>0.565051617419705</v>
      </c>
      <c r="F70" s="10">
        <v>0.17642481703346599</v>
      </c>
      <c r="G70" s="10">
        <v>0.213384432802149</v>
      </c>
      <c r="H70" s="10">
        <v>0.241788045591424</v>
      </c>
      <c r="I70" s="10">
        <v>0.36163274360418901</v>
      </c>
      <c r="J70" s="6">
        <f t="shared" ref="J70:J103" si="15">+AVERAGE(C70:I70)</f>
        <v>0.40794728012975101</v>
      </c>
      <c r="K70" s="6">
        <f t="shared" si="6"/>
        <v>1.8282578084926102E-2</v>
      </c>
      <c r="L70" s="6">
        <f t="shared" si="11"/>
        <v>2.5780774107988336E-2</v>
      </c>
      <c r="M70" s="6">
        <f t="shared" si="12"/>
        <v>1.9702571568299059E-2</v>
      </c>
      <c r="N70" s="6">
        <f t="shared" si="7"/>
        <v>5.5376080021296908E-3</v>
      </c>
      <c r="O70" s="6">
        <f t="shared" si="8"/>
        <v>6.9815467717894326E-3</v>
      </c>
      <c r="P70" s="6">
        <f t="shared" si="9"/>
        <v>7.3098963392203842E-3</v>
      </c>
      <c r="Q70" s="6">
        <f t="shared" si="10"/>
        <v>1.1002761746401024E-2</v>
      </c>
      <c r="R70" s="6"/>
      <c r="S70" s="6"/>
      <c r="T70" s="6"/>
      <c r="U70" s="6"/>
      <c r="AG70" s="4">
        <v>0.54300000000000004</v>
      </c>
      <c r="AH70" s="4">
        <f t="shared" si="13"/>
        <v>0</v>
      </c>
      <c r="AI70" s="4">
        <f t="shared" si="14"/>
        <v>0.54300000000000004</v>
      </c>
    </row>
    <row r="71" spans="2:35">
      <c r="B71" s="10">
        <v>0.57675330935620905</v>
      </c>
      <c r="C71" s="10">
        <v>0.65271472166503197</v>
      </c>
      <c r="D71" s="10">
        <v>0.67556581442206898</v>
      </c>
      <c r="E71" s="10">
        <v>0.50475645177629103</v>
      </c>
      <c r="F71" s="10">
        <v>0.172290302828356</v>
      </c>
      <c r="G71" s="10">
        <v>0.25088555240685601</v>
      </c>
      <c r="H71" s="10">
        <v>0.290089786833921</v>
      </c>
      <c r="I71" s="10">
        <v>0.41626200597507501</v>
      </c>
      <c r="J71" s="6">
        <f t="shared" si="15"/>
        <v>0.4232235194153714</v>
      </c>
      <c r="K71" s="6">
        <f t="shared" si="6"/>
        <v>2.1249562153135518E-2</v>
      </c>
      <c r="L71" s="6">
        <f t="shared" si="11"/>
        <v>2.3215198302967498E-2</v>
      </c>
      <c r="M71" s="6">
        <f t="shared" si="12"/>
        <v>1.8117085202285273E-2</v>
      </c>
      <c r="N71" s="6">
        <f t="shared" si="7"/>
        <v>5.905453248833464E-3</v>
      </c>
      <c r="O71" s="6">
        <f t="shared" si="8"/>
        <v>7.8623625312684697E-3</v>
      </c>
      <c r="P71" s="6">
        <f t="shared" si="9"/>
        <v>9.0072941910960564E-3</v>
      </c>
      <c r="Q71" s="6">
        <f t="shared" si="10"/>
        <v>1.3173564363867147E-2</v>
      </c>
      <c r="R71" s="6"/>
      <c r="S71" s="6"/>
      <c r="T71" s="6"/>
      <c r="U71" s="6"/>
      <c r="AG71" s="4">
        <v>0.57699999999999996</v>
      </c>
      <c r="AH71" s="4">
        <f t="shared" si="13"/>
        <v>0</v>
      </c>
      <c r="AI71" s="4">
        <f t="shared" si="14"/>
        <v>0.57699999999999996</v>
      </c>
    </row>
    <row r="72" spans="2:35">
      <c r="B72" s="10">
        <v>0.61273618661270102</v>
      </c>
      <c r="C72" s="10">
        <v>0.71150128072846197</v>
      </c>
      <c r="D72" s="10">
        <v>0.71744880154236501</v>
      </c>
      <c r="E72" s="10">
        <v>0.44370671010498602</v>
      </c>
      <c r="F72" s="10">
        <v>0.16120768249320699</v>
      </c>
      <c r="G72" s="10">
        <v>0.27812741966377102</v>
      </c>
      <c r="H72" s="10">
        <v>0.26773117483249997</v>
      </c>
      <c r="I72" s="10">
        <v>0.44473623572315002</v>
      </c>
      <c r="J72" s="6">
        <f t="shared" si="15"/>
        <v>0.43206561501263441</v>
      </c>
      <c r="K72" s="6">
        <f t="shared" si="6"/>
        <v>2.4544208482733618E-2</v>
      </c>
      <c r="L72" s="6">
        <f t="shared" si="11"/>
        <v>2.506233697137376E-2</v>
      </c>
      <c r="M72" s="6">
        <f t="shared" si="12"/>
        <v>1.7064216768139129E-2</v>
      </c>
      <c r="N72" s="6">
        <f t="shared" si="7"/>
        <v>6.0001085355565796E-3</v>
      </c>
      <c r="O72" s="6">
        <f t="shared" si="8"/>
        <v>9.5177044205546919E-3</v>
      </c>
      <c r="P72" s="6">
        <f t="shared" si="9"/>
        <v>1.0036001597370565E-2</v>
      </c>
      <c r="Q72" s="6">
        <f t="shared" si="10"/>
        <v>1.5490597024541315E-2</v>
      </c>
      <c r="R72" s="6"/>
      <c r="S72" s="6"/>
      <c r="T72" s="6"/>
      <c r="U72" s="6"/>
      <c r="AG72" s="4">
        <v>0.61299999999999999</v>
      </c>
      <c r="AH72" s="4">
        <f t="shared" si="13"/>
        <v>0</v>
      </c>
      <c r="AI72" s="4">
        <f t="shared" si="14"/>
        <v>0.61299999999999999</v>
      </c>
    </row>
    <row r="73" spans="2:35">
      <c r="B73" s="10">
        <v>0.65096398805888001</v>
      </c>
      <c r="C73" s="10">
        <v>0.729164478485127</v>
      </c>
      <c r="D73" s="10">
        <v>0.61836990326657804</v>
      </c>
      <c r="E73" s="10">
        <v>0.43361540043733798</v>
      </c>
      <c r="F73" s="10">
        <v>0.16227135422958799</v>
      </c>
      <c r="G73" s="10">
        <v>0.26394089451325198</v>
      </c>
      <c r="H73" s="10">
        <v>0.20660354476360601</v>
      </c>
      <c r="I73" s="10">
        <v>0.43555708501271001</v>
      </c>
      <c r="J73" s="6">
        <f t="shared" si="15"/>
        <v>0.40707466581545698</v>
      </c>
      <c r="K73" s="6">
        <f t="shared" si="6"/>
        <v>2.7536742296762895E-2</v>
      </c>
      <c r="L73" s="6">
        <f t="shared" si="11"/>
        <v>2.5532706107764126E-2</v>
      </c>
      <c r="M73" s="6">
        <f t="shared" si="12"/>
        <v>1.6769047723077329E-2</v>
      </c>
      <c r="N73" s="6">
        <f t="shared" si="7"/>
        <v>6.1829461939201238E-3</v>
      </c>
      <c r="O73" s="6">
        <f t="shared" si="8"/>
        <v>1.0361039942312104E-2</v>
      </c>
      <c r="P73" s="6">
        <f t="shared" si="9"/>
        <v>9.066386739874463E-3</v>
      </c>
      <c r="Q73" s="6">
        <f t="shared" si="10"/>
        <v>1.6825839139744007E-2</v>
      </c>
      <c r="R73" s="6"/>
      <c r="S73" s="6"/>
      <c r="T73" s="6"/>
      <c r="U73" s="6"/>
      <c r="AG73" s="4">
        <v>0.65100000000000002</v>
      </c>
      <c r="AH73" s="4">
        <f t="shared" si="13"/>
        <v>0</v>
      </c>
      <c r="AI73" s="4">
        <f t="shared" si="14"/>
        <v>0.65100000000000002</v>
      </c>
    </row>
    <row r="74" spans="2:35">
      <c r="B74" s="10">
        <v>0.69157677155008501</v>
      </c>
      <c r="C74" s="10">
        <v>0.74662382768685898</v>
      </c>
      <c r="D74" s="10">
        <v>0.50582804455256902</v>
      </c>
      <c r="E74" s="10">
        <v>0.414851278029507</v>
      </c>
      <c r="F74" s="10">
        <v>0.17072158717907401</v>
      </c>
      <c r="G74" s="10">
        <v>0.228255042185008</v>
      </c>
      <c r="H74" s="10">
        <v>0.179656443329443</v>
      </c>
      <c r="I74" s="10">
        <v>0.49209294474911702</v>
      </c>
      <c r="J74" s="6">
        <f t="shared" si="15"/>
        <v>0.39114702395879675</v>
      </c>
      <c r="K74" s="6">
        <f t="shared" si="6"/>
        <v>2.9967935478707519E-2</v>
      </c>
      <c r="L74" s="6">
        <f t="shared" si="11"/>
        <v>2.2828403928018003E-2</v>
      </c>
      <c r="M74" s="6">
        <f t="shared" si="12"/>
        <v>1.7229296756037914E-2</v>
      </c>
      <c r="N74" s="6">
        <f t="shared" si="7"/>
        <v>6.761885116764752E-3</v>
      </c>
      <c r="O74" s="6">
        <f t="shared" si="8"/>
        <v>9.9947235061886401E-3</v>
      </c>
      <c r="P74" s="6">
        <f t="shared" si="9"/>
        <v>7.8435466338692122E-3</v>
      </c>
      <c r="Q74" s="6">
        <f t="shared" si="10"/>
        <v>1.8837224907163483E-2</v>
      </c>
      <c r="R74" s="6"/>
      <c r="S74" s="6"/>
      <c r="T74" s="6"/>
      <c r="U74" s="6"/>
      <c r="AG74" s="4">
        <v>0.69199999999999995</v>
      </c>
      <c r="AH74" s="4">
        <f t="shared" si="13"/>
        <v>0</v>
      </c>
      <c r="AI74" s="4">
        <f t="shared" si="14"/>
        <v>0.69199999999999995</v>
      </c>
    </row>
    <row r="75" spans="2:35">
      <c r="B75" s="10">
        <v>0.73472333296627401</v>
      </c>
      <c r="C75" s="10">
        <v>0.69923458875857203</v>
      </c>
      <c r="D75" s="10">
        <v>0.46331808580793299</v>
      </c>
      <c r="E75" s="10">
        <v>0.35772320619478898</v>
      </c>
      <c r="F75" s="10">
        <v>0.19047815735287499</v>
      </c>
      <c r="G75" s="10">
        <v>0.19283214249327099</v>
      </c>
      <c r="H75" s="10">
        <v>0.16792249615444199</v>
      </c>
      <c r="I75" s="10">
        <v>0.52563728319084202</v>
      </c>
      <c r="J75" s="6">
        <f t="shared" si="15"/>
        <v>0.37102085142181773</v>
      </c>
      <c r="K75" s="6">
        <f t="shared" si="6"/>
        <v>3.1191909482138278E-2</v>
      </c>
      <c r="L75" s="6">
        <f t="shared" si="11"/>
        <v>2.0907661517430655E-2</v>
      </c>
      <c r="M75" s="6">
        <f t="shared" si="12"/>
        <v>1.6666966216082064E-2</v>
      </c>
      <c r="N75" s="6">
        <f t="shared" si="7"/>
        <v>7.7922634804797582E-3</v>
      </c>
      <c r="O75" s="6">
        <f t="shared" si="8"/>
        <v>9.0842320376457418E-3</v>
      </c>
      <c r="P75" s="6">
        <f t="shared" si="9"/>
        <v>7.4984180297076415E-3</v>
      </c>
      <c r="Q75" s="6">
        <f t="shared" si="10"/>
        <v>2.1955779892461738E-2</v>
      </c>
      <c r="R75" s="9" t="s">
        <v>13</v>
      </c>
      <c r="S75" s="6"/>
      <c r="T75" s="6"/>
      <c r="U75" s="6"/>
      <c r="AG75" s="4">
        <v>0.73499999999999999</v>
      </c>
      <c r="AH75" s="4">
        <f t="shared" si="13"/>
        <v>0</v>
      </c>
      <c r="AI75" s="4">
        <f t="shared" si="14"/>
        <v>0.73499999999999999</v>
      </c>
    </row>
    <row r="76" spans="2:35">
      <c r="B76" s="10">
        <v>0.78056175136584405</v>
      </c>
      <c r="C76" s="10">
        <v>0.59140314771765201</v>
      </c>
      <c r="D76" s="10">
        <v>0.437147153537365</v>
      </c>
      <c r="E76" s="10">
        <v>0.31011418954847197</v>
      </c>
      <c r="F76" s="10">
        <v>0.20077607096217001</v>
      </c>
      <c r="G76" s="10">
        <v>0.16656461066066799</v>
      </c>
      <c r="H76" s="10">
        <v>0.17720698564794801</v>
      </c>
      <c r="I76" s="10">
        <v>0.38169618603161698</v>
      </c>
      <c r="J76" s="6">
        <f t="shared" si="15"/>
        <v>0.32355833487227026</v>
      </c>
      <c r="K76" s="6">
        <f t="shared" si="6"/>
        <v>2.9580396283435586E-2</v>
      </c>
      <c r="L76" s="6">
        <f t="shared" si="11"/>
        <v>2.063795119768937E-2</v>
      </c>
      <c r="M76" s="6">
        <f t="shared" si="12"/>
        <v>1.5306304984479414E-2</v>
      </c>
      <c r="N76" s="6">
        <f t="shared" si="7"/>
        <v>8.9672375090529659E-3</v>
      </c>
      <c r="O76" s="6">
        <f t="shared" si="8"/>
        <v>8.2370893712586241E-3</v>
      </c>
      <c r="P76" s="6">
        <f t="shared" si="9"/>
        <v>7.9100947944423725E-3</v>
      </c>
      <c r="Q76" s="6">
        <f t="shared" si="10"/>
        <v>2.0795365595076241E-2</v>
      </c>
      <c r="R76" s="6"/>
      <c r="S76" s="6"/>
      <c r="T76" s="6"/>
      <c r="U76" s="6"/>
      <c r="AG76" s="4">
        <v>0.78100000000000003</v>
      </c>
      <c r="AH76" s="4">
        <f t="shared" si="13"/>
        <v>0</v>
      </c>
      <c r="AI76" s="4">
        <f t="shared" si="14"/>
        <v>0.78100000000000003</v>
      </c>
    </row>
    <row r="77" spans="2:35">
      <c r="B77" s="11">
        <v>0.82925996815087</v>
      </c>
      <c r="C77" s="10">
        <v>0.46970946039870598</v>
      </c>
      <c r="D77" s="10">
        <v>0.37976275445116198</v>
      </c>
      <c r="E77" s="10">
        <v>0.33504635550288298</v>
      </c>
      <c r="F77" s="10">
        <v>0.20144290357613701</v>
      </c>
      <c r="G77" s="10">
        <v>0.15447401925345799</v>
      </c>
      <c r="H77" s="10">
        <v>0.19537235488758101</v>
      </c>
      <c r="I77" s="10">
        <v>0.322718789422689</v>
      </c>
      <c r="J77" s="6">
        <f t="shared" si="15"/>
        <v>0.2940752339275165</v>
      </c>
      <c r="K77" s="6">
        <f t="shared" si="6"/>
        <v>2.5837145911687343E-2</v>
      </c>
      <c r="L77" s="6">
        <f t="shared" si="11"/>
        <v>1.9891027896530442E-2</v>
      </c>
      <c r="M77" s="6">
        <f t="shared" si="12"/>
        <v>1.5709084042028192E-2</v>
      </c>
      <c r="N77" s="6">
        <f t="shared" si="7"/>
        <v>9.7936734085586532E-3</v>
      </c>
      <c r="O77" s="6">
        <f t="shared" si="8"/>
        <v>7.8170043979629133E-3</v>
      </c>
      <c r="P77" s="6">
        <f t="shared" si="9"/>
        <v>9.0719747475105986E-3</v>
      </c>
      <c r="Q77" s="6">
        <f t="shared" si="10"/>
        <v>1.7151876590646264E-2</v>
      </c>
      <c r="R77" s="9" t="s">
        <v>14</v>
      </c>
      <c r="S77" s="6"/>
      <c r="T77" s="6"/>
      <c r="U77" s="6"/>
      <c r="AG77" s="4">
        <v>0.83</v>
      </c>
      <c r="AH77" s="4">
        <f t="shared" si="13"/>
        <v>0</v>
      </c>
      <c r="AI77" s="4">
        <f t="shared" si="14"/>
        <v>0.83</v>
      </c>
    </row>
    <row r="78" spans="2:35">
      <c r="B78" s="10">
        <v>0.88099640236570398</v>
      </c>
      <c r="C78" s="10">
        <v>0.32517387434039702</v>
      </c>
      <c r="D78" s="10">
        <v>0.31486845412886599</v>
      </c>
      <c r="E78" s="10">
        <v>0.34121241311591</v>
      </c>
      <c r="F78" s="10">
        <v>0.190294300376294</v>
      </c>
      <c r="G78" s="10">
        <v>0.152953617703426</v>
      </c>
      <c r="H78" s="10">
        <v>0.17942222689878001</v>
      </c>
      <c r="I78" s="10">
        <v>0.29089939266107501</v>
      </c>
      <c r="J78" s="6">
        <f t="shared" si="15"/>
        <v>0.2564034684606783</v>
      </c>
      <c r="K78" s="6">
        <f t="shared" si="6"/>
        <v>2.0562214678098732E-2</v>
      </c>
      <c r="L78" s="6">
        <f t="shared" si="11"/>
        <v>1.7968870913135617E-2</v>
      </c>
      <c r="M78" s="6">
        <f t="shared" si="12"/>
        <v>1.7493608647425409E-2</v>
      </c>
      <c r="N78" s="6">
        <f t="shared" si="7"/>
        <v>1.0133543040893974E-2</v>
      </c>
      <c r="O78" s="6">
        <f t="shared" si="8"/>
        <v>7.9526048576208479E-3</v>
      </c>
      <c r="P78" s="6">
        <f t="shared" si="9"/>
        <v>9.6952676123331413E-3</v>
      </c>
      <c r="Q78" s="6">
        <f t="shared" si="10"/>
        <v>1.587320835520134E-2</v>
      </c>
      <c r="R78" s="6"/>
      <c r="S78" s="6"/>
      <c r="T78" s="6"/>
      <c r="U78" s="6"/>
      <c r="AG78" s="4">
        <v>0.88100000000000001</v>
      </c>
      <c r="AH78" s="4">
        <f t="shared" si="13"/>
        <v>0</v>
      </c>
      <c r="AI78" s="4">
        <f t="shared" si="14"/>
        <v>0.88100000000000001</v>
      </c>
    </row>
    <row r="79" spans="2:35">
      <c r="B79" s="10">
        <v>0.93596060438323903</v>
      </c>
      <c r="C79" s="10">
        <v>0.31852040672559501</v>
      </c>
      <c r="D79" s="10">
        <v>0.26072281596518498</v>
      </c>
      <c r="E79" s="10">
        <v>0.33648412163493402</v>
      </c>
      <c r="F79" s="10">
        <v>0.170182708669501</v>
      </c>
      <c r="G79" s="10">
        <v>0.16872256093999799</v>
      </c>
      <c r="H79" s="10">
        <v>0.135161155436994</v>
      </c>
      <c r="I79" s="10">
        <v>0.25540365668672699</v>
      </c>
      <c r="J79" s="6">
        <f t="shared" si="15"/>
        <v>0.23502820372270489</v>
      </c>
      <c r="K79" s="6">
        <f t="shared" si="6"/>
        <v>1.7690071251021584E-2</v>
      </c>
      <c r="L79" s="6">
        <f t="shared" si="11"/>
        <v>1.5818457424489497E-2</v>
      </c>
      <c r="M79" s="6">
        <f t="shared" si="12"/>
        <v>1.8624524621314423E-2</v>
      </c>
      <c r="N79" s="6">
        <f t="shared" si="7"/>
        <v>9.9066655739349415E-3</v>
      </c>
      <c r="O79" s="6">
        <f t="shared" si="8"/>
        <v>8.8403372335929247E-3</v>
      </c>
      <c r="P79" s="6">
        <f t="shared" si="9"/>
        <v>8.645412289031474E-3</v>
      </c>
      <c r="Q79" s="6">
        <f t="shared" si="10"/>
        <v>1.5013555583574005E-2</v>
      </c>
      <c r="R79" s="6"/>
      <c r="S79" s="6"/>
      <c r="T79" s="6"/>
      <c r="U79" s="6"/>
      <c r="AG79" s="4">
        <v>0.93600000000000005</v>
      </c>
      <c r="AH79" s="4">
        <f t="shared" si="13"/>
        <v>0</v>
      </c>
      <c r="AI79" s="4">
        <f t="shared" si="14"/>
        <v>0.93600000000000005</v>
      </c>
    </row>
    <row r="80" spans="2:35">
      <c r="B80" s="10">
        <v>0.99435395037379304</v>
      </c>
      <c r="C80" s="10">
        <v>0.30009408415263</v>
      </c>
      <c r="D80" s="10">
        <v>0.227025333128271</v>
      </c>
      <c r="E80" s="10">
        <v>0.372340215755948</v>
      </c>
      <c r="F80" s="10">
        <v>0.147959554086488</v>
      </c>
      <c r="G80" s="10">
        <v>0.18685734459002201</v>
      </c>
      <c r="H80" s="10">
        <v>0.116483396472238</v>
      </c>
      <c r="I80" s="10">
        <v>0.22887118730442299</v>
      </c>
      <c r="J80" s="6">
        <f t="shared" si="15"/>
        <v>0.22566158792714572</v>
      </c>
      <c r="K80" s="6">
        <f t="shared" si="6"/>
        <v>1.8061485000311305E-2</v>
      </c>
      <c r="L80" s="6">
        <f t="shared" si="11"/>
        <v>1.424062321313325E-2</v>
      </c>
      <c r="M80" s="6">
        <f t="shared" si="12"/>
        <v>2.0695312389895484E-2</v>
      </c>
      <c r="N80" s="6">
        <f t="shared" si="7"/>
        <v>9.2886956116641061E-3</v>
      </c>
      <c r="O80" s="6">
        <f t="shared" si="8"/>
        <v>1.0381750225451484E-2</v>
      </c>
      <c r="P80" s="6">
        <f t="shared" si="9"/>
        <v>7.3471836931368571E-3</v>
      </c>
      <c r="Q80" s="6">
        <f t="shared" si="10"/>
        <v>1.4139214259848393E-2</v>
      </c>
      <c r="R80" s="6"/>
      <c r="S80" s="6"/>
      <c r="T80" s="6"/>
      <c r="U80" s="6"/>
      <c r="AG80" s="4">
        <v>0.995</v>
      </c>
      <c r="AH80" s="4">
        <f t="shared" si="13"/>
        <v>0</v>
      </c>
      <c r="AI80" s="4">
        <f t="shared" si="14"/>
        <v>0.995</v>
      </c>
    </row>
    <row r="81" spans="2:35">
      <c r="B81" s="10">
        <v>1.05639038010099</v>
      </c>
      <c r="C81" s="10">
        <v>0.26832733467827902</v>
      </c>
      <c r="D81" s="10">
        <v>0.18581844826983501</v>
      </c>
      <c r="E81" s="10">
        <v>0.435194282366827</v>
      </c>
      <c r="F81" s="10">
        <v>0.130989383761932</v>
      </c>
      <c r="G81" s="10">
        <v>0.180612985702085</v>
      </c>
      <c r="H81" s="10">
        <v>8.0307618734410099E-2</v>
      </c>
      <c r="I81" s="10">
        <v>0.267919764146756</v>
      </c>
      <c r="J81" s="6">
        <f t="shared" si="15"/>
        <v>0.2213099739514463</v>
      </c>
      <c r="K81" s="6">
        <f t="shared" si="6"/>
        <v>1.7631417702368628E-2</v>
      </c>
      <c r="L81" s="6">
        <f t="shared" si="11"/>
        <v>1.2805677116506925E-2</v>
      </c>
      <c r="M81" s="6">
        <f t="shared" si="12"/>
        <v>2.504827857254038E-2</v>
      </c>
      <c r="N81" s="6">
        <f t="shared" si="7"/>
        <v>8.6524980901548643E-3</v>
      </c>
      <c r="O81" s="6">
        <f t="shared" si="8"/>
        <v>1.1398273660998069E-2</v>
      </c>
      <c r="P81" s="6">
        <f t="shared" si="9"/>
        <v>6.1041059929054821E-3</v>
      </c>
      <c r="Q81" s="6">
        <f t="shared" si="10"/>
        <v>1.5409568474404181E-2</v>
      </c>
      <c r="R81" s="6"/>
      <c r="S81" s="6"/>
      <c r="T81" s="6"/>
      <c r="U81" s="6"/>
      <c r="AG81" s="4">
        <v>1.0569999999999999</v>
      </c>
      <c r="AH81" s="4">
        <f t="shared" si="13"/>
        <v>0</v>
      </c>
      <c r="AI81" s="4">
        <f t="shared" si="14"/>
        <v>1.0569999999999999</v>
      </c>
    </row>
    <row r="82" spans="2:35">
      <c r="B82" s="10">
        <v>1.12229718074778</v>
      </c>
      <c r="C82" s="10">
        <v>0.24926247850873601</v>
      </c>
      <c r="D82" s="10">
        <v>0.148662139636969</v>
      </c>
      <c r="E82" s="10">
        <v>0.47155105695350003</v>
      </c>
      <c r="F82" s="10">
        <v>0.120425758436528</v>
      </c>
      <c r="G82" s="10">
        <v>0.18325256524967501</v>
      </c>
      <c r="H82" s="10">
        <v>7.2751385890468104E-2</v>
      </c>
      <c r="I82" s="10">
        <v>0.26282034002055199</v>
      </c>
      <c r="J82" s="6">
        <f t="shared" si="15"/>
        <v>0.21553224638520402</v>
      </c>
      <c r="K82" s="6">
        <f t="shared" si="6"/>
        <v>1.7056344317262939E-2</v>
      </c>
      <c r="L82" s="6">
        <f t="shared" si="11"/>
        <v>1.1022272713697425E-2</v>
      </c>
      <c r="M82" s="6">
        <f t="shared" si="12"/>
        <v>2.9880342157995374E-2</v>
      </c>
      <c r="N82" s="6">
        <f t="shared" si="7"/>
        <v>8.2849838282291321E-3</v>
      </c>
      <c r="O82" s="6">
        <f t="shared" si="8"/>
        <v>1.1990607164406027E-2</v>
      </c>
      <c r="P82" s="6">
        <f t="shared" si="9"/>
        <v>5.0438146525039777E-3</v>
      </c>
      <c r="Q82" s="6">
        <f t="shared" si="10"/>
        <v>1.7489691120305663E-2</v>
      </c>
      <c r="R82" s="9" t="s">
        <v>17</v>
      </c>
      <c r="S82" s="6"/>
      <c r="T82" s="6"/>
      <c r="U82" s="6"/>
      <c r="AG82" s="4">
        <v>1.123</v>
      </c>
      <c r="AH82" s="4">
        <f t="shared" si="13"/>
        <v>0</v>
      </c>
      <c r="AI82" s="4">
        <f t="shared" si="14"/>
        <v>1.123</v>
      </c>
    </row>
    <row r="83" spans="2:35">
      <c r="B83" s="10">
        <v>1.19231581964424</v>
      </c>
      <c r="C83" s="10">
        <v>0.31772502254893997</v>
      </c>
      <c r="D83" s="10">
        <v>0.139157457435438</v>
      </c>
      <c r="E83" s="10">
        <v>0.52443683030745802</v>
      </c>
      <c r="F83" s="10">
        <v>0.105606099819032</v>
      </c>
      <c r="G83" s="10">
        <v>0.16552468671526299</v>
      </c>
      <c r="H83" s="10">
        <v>6.1719660019839299E-2</v>
      </c>
      <c r="I83" s="10">
        <v>0.17122290755960501</v>
      </c>
      <c r="J83" s="6">
        <f t="shared" si="15"/>
        <v>0.21219895205793934</v>
      </c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G83" s="4">
        <v>1.1929999999999998</v>
      </c>
      <c r="AH83" s="4">
        <f t="shared" si="13"/>
        <v>0</v>
      </c>
      <c r="AI83" s="4">
        <f t="shared" si="14"/>
        <v>1.1929999999999998</v>
      </c>
    </row>
    <row r="84" spans="2:35">
      <c r="B84" s="10">
        <v>1.26670282894831</v>
      </c>
      <c r="C84" s="10">
        <v>0.34892557352968701</v>
      </c>
      <c r="D84" s="10">
        <v>0.15014723259823501</v>
      </c>
      <c r="E84" s="10">
        <v>0.51717600287156096</v>
      </c>
      <c r="F84" s="10">
        <v>9.2128570024324993E-2</v>
      </c>
      <c r="G84" s="10">
        <v>0.14272076633605699</v>
      </c>
      <c r="H84" s="10">
        <v>4.39668419285024E-2</v>
      </c>
      <c r="I84" s="10">
        <v>0.12339040197931</v>
      </c>
      <c r="J84" s="6">
        <f t="shared" si="15"/>
        <v>0.20263648418109678</v>
      </c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G84" s="4">
        <v>1.2669999999999999</v>
      </c>
      <c r="AH84" s="4">
        <f t="shared" si="13"/>
        <v>0</v>
      </c>
      <c r="AI84" s="4">
        <f t="shared" si="14"/>
        <v>1.2669999999999999</v>
      </c>
    </row>
    <row r="85" spans="2:35">
      <c r="B85" s="10">
        <v>1.3457307455204399</v>
      </c>
      <c r="C85" s="10">
        <v>0.327504478861737</v>
      </c>
      <c r="D85" s="10">
        <v>0.16684477129707101</v>
      </c>
      <c r="E85" s="10">
        <v>0.468958791709921</v>
      </c>
      <c r="F85" s="10">
        <v>8.35899420379905E-2</v>
      </c>
      <c r="G85" s="10">
        <v>0.139336094658666</v>
      </c>
      <c r="H85" s="10">
        <v>4.2971820455675498E-2</v>
      </c>
      <c r="I85" s="10">
        <v>0.10960646577625199</v>
      </c>
      <c r="J85" s="6">
        <f t="shared" si="15"/>
        <v>0.19125890925675895</v>
      </c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G85" s="4">
        <v>1.3459999999999999</v>
      </c>
      <c r="AH85" s="4">
        <f t="shared" si="13"/>
        <v>0</v>
      </c>
      <c r="AI85" s="4">
        <f t="shared" si="14"/>
        <v>1.3459999999999999</v>
      </c>
    </row>
    <row r="86" spans="2:35">
      <c r="B86" s="10">
        <v>1.4296891094358599</v>
      </c>
      <c r="C86" s="10">
        <v>0.30797329167864101</v>
      </c>
      <c r="D86" s="10">
        <v>0.16952403448768599</v>
      </c>
      <c r="E86" s="10">
        <v>0.40275156417809699</v>
      </c>
      <c r="F86" s="10">
        <v>7.6188572736071505E-2</v>
      </c>
      <c r="G86" s="10">
        <v>0.130692208179995</v>
      </c>
      <c r="H86" s="10">
        <v>4.2283413205825598E-2</v>
      </c>
      <c r="I86" s="10">
        <v>0.103074382597258</v>
      </c>
      <c r="J86" s="6">
        <f t="shared" si="15"/>
        <v>0.17606963815193916</v>
      </c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G86" s="4">
        <v>1.43</v>
      </c>
      <c r="AH86" s="4">
        <f t="shared" si="13"/>
        <v>0</v>
      </c>
      <c r="AI86" s="4">
        <f t="shared" si="14"/>
        <v>1.43</v>
      </c>
    </row>
    <row r="87" spans="2:35">
      <c r="B87" s="10">
        <v>1.51888552479271</v>
      </c>
      <c r="C87" s="10">
        <v>0.26993631958124598</v>
      </c>
      <c r="D87" s="10">
        <v>0.166555969065594</v>
      </c>
      <c r="E87" s="10">
        <v>0.327267458702242</v>
      </c>
      <c r="F87" s="10">
        <v>6.79725452339872E-2</v>
      </c>
      <c r="G87" s="10">
        <v>0.117748917704558</v>
      </c>
      <c r="H87" s="10">
        <v>3.6511194870587703E-2</v>
      </c>
      <c r="I87" s="10">
        <v>9.3121992006986995E-2</v>
      </c>
      <c r="J87" s="6">
        <f t="shared" si="15"/>
        <v>0.15415919959502886</v>
      </c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G87" s="4">
        <v>1.5189999999999999</v>
      </c>
      <c r="AH87" s="4">
        <f t="shared" si="13"/>
        <v>0</v>
      </c>
      <c r="AI87" s="4">
        <f t="shared" si="14"/>
        <v>1.5189999999999999</v>
      </c>
    </row>
    <row r="88" spans="2:35">
      <c r="B88" s="10">
        <v>1.6136467867025599</v>
      </c>
      <c r="C88" s="10">
        <v>0.22352868962029099</v>
      </c>
      <c r="D88" s="10">
        <v>0.144470713358723</v>
      </c>
      <c r="E88" s="10">
        <v>0.27332978840552702</v>
      </c>
      <c r="F88" s="10">
        <v>6.0577819010265703E-2</v>
      </c>
      <c r="G88" s="10">
        <v>0.102173316178024</v>
      </c>
      <c r="H88" s="10">
        <v>4.0582675205688402E-2</v>
      </c>
      <c r="I88" s="10">
        <v>7.8937659731656104E-2</v>
      </c>
      <c r="J88" s="6">
        <f t="shared" si="15"/>
        <v>0.13194295164431075</v>
      </c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G88" s="4">
        <v>1.6139999999999999</v>
      </c>
      <c r="AH88" s="4">
        <f t="shared" si="13"/>
        <v>0</v>
      </c>
      <c r="AI88" s="4">
        <f t="shared" si="14"/>
        <v>1.6139999999999999</v>
      </c>
    </row>
    <row r="89" spans="2:35">
      <c r="B89" s="10">
        <v>1.7143200785924</v>
      </c>
      <c r="C89" s="10">
        <v>0.17924670411141899</v>
      </c>
      <c r="D89" s="10">
        <v>0.112643189830369</v>
      </c>
      <c r="E89" s="10">
        <v>0.228210034062063</v>
      </c>
      <c r="F89" s="10">
        <v>5.1600688503127101E-2</v>
      </c>
      <c r="G89" s="10">
        <v>8.5044060548112393E-2</v>
      </c>
      <c r="H89" s="10">
        <v>3.7779447558550297E-2</v>
      </c>
      <c r="I89" s="10">
        <v>7.4696822863689602E-2</v>
      </c>
      <c r="J89" s="6">
        <f t="shared" si="15"/>
        <v>0.10988870678247577</v>
      </c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G89" s="4">
        <v>1.7149999999999999</v>
      </c>
      <c r="AH89" s="4">
        <f t="shared" si="13"/>
        <v>0</v>
      </c>
      <c r="AI89" s="4">
        <f t="shared" si="14"/>
        <v>1.7149999999999999</v>
      </c>
    </row>
    <row r="90" spans="2:35">
      <c r="B90" s="10">
        <v>1.8212742442047101</v>
      </c>
      <c r="C90" s="10">
        <v>0.144916912371919</v>
      </c>
      <c r="D90" s="10">
        <v>8.5398389057171203E-2</v>
      </c>
      <c r="E90" s="10">
        <v>0.19493350115327299</v>
      </c>
      <c r="F90" s="10">
        <v>4.1706791125526499E-2</v>
      </c>
      <c r="G90" s="10">
        <v>6.8266333244269894E-2</v>
      </c>
      <c r="H90" s="10">
        <v>3.1208541791593498E-2</v>
      </c>
      <c r="I90" s="10">
        <v>7.0499772208235306E-2</v>
      </c>
      <c r="J90" s="6">
        <f t="shared" si="15"/>
        <v>9.0990034421712634E-2</v>
      </c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G90" s="4">
        <v>1.8219999999999998</v>
      </c>
      <c r="AH90" s="4">
        <f t="shared" si="13"/>
        <v>0</v>
      </c>
      <c r="AI90" s="4">
        <f t="shared" si="14"/>
        <v>1.8219999999999998</v>
      </c>
    </row>
    <row r="91" spans="2:35">
      <c r="B91" s="10">
        <v>1.9349011389559201</v>
      </c>
      <c r="C91" s="10">
        <v>0.12051817845231801</v>
      </c>
      <c r="D91" s="10">
        <v>8.0727640729416697E-2</v>
      </c>
      <c r="E91" s="10">
        <v>0.17048021631124799</v>
      </c>
      <c r="F91" s="10">
        <v>3.2282260068698103E-2</v>
      </c>
      <c r="G91" s="10">
        <v>5.4865521854792702E-2</v>
      </c>
      <c r="H91" s="10">
        <v>3.0768670405089901E-2</v>
      </c>
      <c r="I91" s="10">
        <v>6.5936436495845602E-2</v>
      </c>
      <c r="J91" s="6">
        <f t="shared" si="15"/>
        <v>7.9368417759629856E-2</v>
      </c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G91" s="4">
        <v>1.9349999999999998</v>
      </c>
      <c r="AH91" s="4">
        <f t="shared" si="13"/>
        <v>0</v>
      </c>
      <c r="AI91" s="4">
        <f t="shared" si="14"/>
        <v>1.9349999999999998</v>
      </c>
    </row>
    <row r="92" spans="2:35">
      <c r="B92" s="10">
        <v>2.05561706560438</v>
      </c>
      <c r="C92" s="10">
        <v>0.102711794676794</v>
      </c>
      <c r="D92" s="10">
        <v>9.1841174923159102E-2</v>
      </c>
      <c r="E92" s="10">
        <v>0.153837772485858</v>
      </c>
      <c r="F92" s="10">
        <v>2.7573191140458499E-2</v>
      </c>
      <c r="G92" s="10">
        <v>4.8651242367533203E-2</v>
      </c>
      <c r="H92" s="10">
        <v>3.65440643484903E-2</v>
      </c>
      <c r="I92" s="10">
        <v>6.15293060939077E-2</v>
      </c>
      <c r="J92" s="6">
        <f t="shared" si="15"/>
        <v>7.4669792290885814E-2</v>
      </c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G92" s="4">
        <v>2.056</v>
      </c>
      <c r="AH92" s="4">
        <f t="shared" si="13"/>
        <v>0</v>
      </c>
      <c r="AI92" s="4">
        <f t="shared" si="14"/>
        <v>2.056</v>
      </c>
    </row>
    <row r="93" spans="2:35">
      <c r="B93" s="10">
        <v>2.18386429948771</v>
      </c>
      <c r="C93" s="10">
        <v>8.8591200147629307E-2</v>
      </c>
      <c r="D93" s="10">
        <v>0.10871231743021</v>
      </c>
      <c r="E93" s="10">
        <v>0.14188392123945701</v>
      </c>
      <c r="F93" s="10">
        <v>2.1628434603122901E-2</v>
      </c>
      <c r="G93" s="10">
        <v>5.1955435585714797E-2</v>
      </c>
      <c r="H93" s="10">
        <v>3.06751289774231E-2</v>
      </c>
      <c r="I93" s="10">
        <v>5.7786494260791202E-2</v>
      </c>
      <c r="J93" s="6">
        <f t="shared" si="15"/>
        <v>7.1604704606335473E-2</v>
      </c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G93" s="4">
        <v>2.1839999999999997</v>
      </c>
      <c r="AH93" s="4">
        <f t="shared" si="13"/>
        <v>0</v>
      </c>
      <c r="AI93" s="4">
        <f t="shared" si="14"/>
        <v>2.1839999999999997</v>
      </c>
    </row>
    <row r="94" spans="2:35">
      <c r="B94" s="10">
        <v>2.32011270891776</v>
      </c>
      <c r="C94" s="10">
        <v>7.6865938434521094E-2</v>
      </c>
      <c r="D94" s="10">
        <v>0.119811712822156</v>
      </c>
      <c r="E94" s="10">
        <v>0.13114642596277101</v>
      </c>
      <c r="F94" s="10">
        <v>1.8528357094208799E-2</v>
      </c>
      <c r="G94" s="10">
        <v>5.2383326784081301E-2</v>
      </c>
      <c r="H94" s="10">
        <v>2.9697325569565398E-2</v>
      </c>
      <c r="I94" s="10">
        <v>5.4712502271100097E-2</v>
      </c>
      <c r="J94" s="6">
        <f t="shared" si="15"/>
        <v>6.9020798419771948E-2</v>
      </c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G94" s="4">
        <v>2.3209999999999997</v>
      </c>
      <c r="AH94" s="4">
        <f t="shared" si="13"/>
        <v>0</v>
      </c>
      <c r="AI94" s="4">
        <f t="shared" si="14"/>
        <v>2.3209999999999997</v>
      </c>
    </row>
    <row r="95" spans="2:35">
      <c r="B95" s="10">
        <v>2.4648614766697898</v>
      </c>
      <c r="C95" s="10">
        <v>6.6830556392189405E-2</v>
      </c>
      <c r="D95" s="10">
        <v>0.111282128933788</v>
      </c>
      <c r="E95" s="10">
        <v>0.119495291640177</v>
      </c>
      <c r="F95" s="10">
        <v>1.6084204670514701E-2</v>
      </c>
      <c r="G95" s="10">
        <v>4.7088339675768101E-2</v>
      </c>
      <c r="H95" s="10">
        <v>3.00850454862467E-2</v>
      </c>
      <c r="I95" s="10">
        <v>5.2055929708670401E-2</v>
      </c>
      <c r="J95" s="6">
        <f t="shared" si="15"/>
        <v>6.3274499501050602E-2</v>
      </c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G95" s="4">
        <v>2.4649999999999999</v>
      </c>
      <c r="AH95" s="4">
        <f t="shared" si="13"/>
        <v>0</v>
      </c>
      <c r="AI95" s="4">
        <f t="shared" si="14"/>
        <v>2.4649999999999999</v>
      </c>
    </row>
    <row r="96" spans="2:35">
      <c r="B96" s="10">
        <v>2.6186409288731398</v>
      </c>
      <c r="C96" s="10">
        <v>5.8052843855340201E-2</v>
      </c>
      <c r="D96" s="10">
        <v>9.93560371751218E-2</v>
      </c>
      <c r="E96" s="10">
        <v>0.106530194788457</v>
      </c>
      <c r="F96" s="10">
        <v>1.14468210853434E-2</v>
      </c>
      <c r="G96" s="10">
        <v>4.0867129659382898E-2</v>
      </c>
      <c r="H96" s="10">
        <v>3.0500040405141E-2</v>
      </c>
      <c r="I96" s="10">
        <v>4.9520458894851703E-2</v>
      </c>
      <c r="J96" s="6">
        <f t="shared" si="15"/>
        <v>5.6610503694805421E-2</v>
      </c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G96" s="4">
        <v>2.6189999999999998</v>
      </c>
      <c r="AH96" s="4">
        <f t="shared" si="13"/>
        <v>0</v>
      </c>
      <c r="AI96" s="4">
        <f t="shared" si="14"/>
        <v>2.6189999999999998</v>
      </c>
    </row>
    <row r="97" spans="2:35">
      <c r="B97" s="10">
        <v>2.7820144780039602</v>
      </c>
      <c r="C97" s="10">
        <v>5.0157907083009101E-2</v>
      </c>
      <c r="D97" s="10">
        <v>7.6402024872164201E-2</v>
      </c>
      <c r="E97" s="10">
        <v>9.6837825376664202E-2</v>
      </c>
      <c r="F97" s="10">
        <v>1.16157691272602E-2</v>
      </c>
      <c r="G97" s="10">
        <v>3.5441841417937103E-2</v>
      </c>
      <c r="H97" s="10">
        <v>3.05304277924979E-2</v>
      </c>
      <c r="I97" s="10">
        <v>4.6781203206361199E-2</v>
      </c>
      <c r="J97" s="6">
        <f t="shared" si="15"/>
        <v>4.968099983941341E-2</v>
      </c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G97" s="4">
        <v>2.7829999999999999</v>
      </c>
      <c r="AH97" s="4">
        <f t="shared" si="13"/>
        <v>0</v>
      </c>
      <c r="AI97" s="4">
        <f t="shared" si="14"/>
        <v>2.7829999999999999</v>
      </c>
    </row>
    <row r="98" spans="2:35">
      <c r="B98" s="10">
        <v>2.9555806870987</v>
      </c>
      <c r="C98" s="10">
        <v>4.9231696284459503E-2</v>
      </c>
      <c r="D98" s="10">
        <v>6.5518779871754501E-2</v>
      </c>
      <c r="E98" s="10">
        <v>8.9695224421668399E-2</v>
      </c>
      <c r="F98" s="10">
        <v>1.1824610629971E-2</v>
      </c>
      <c r="G98" s="10">
        <v>3.1685290360181299E-2</v>
      </c>
      <c r="H98" s="10">
        <v>3.0035077642272999E-2</v>
      </c>
      <c r="I98" s="10">
        <v>4.4760843747088101E-2</v>
      </c>
      <c r="J98" s="6">
        <f t="shared" si="15"/>
        <v>4.6107360422485123E-2</v>
      </c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G98" s="4">
        <v>2.956</v>
      </c>
      <c r="AH98" s="4">
        <f t="shared" si="13"/>
        <v>0</v>
      </c>
      <c r="AI98" s="4">
        <f t="shared" si="14"/>
        <v>2.956</v>
      </c>
    </row>
    <row r="99" spans="2:35">
      <c r="B99" s="10">
        <v>3.1399754627511198</v>
      </c>
      <c r="C99" s="10">
        <v>4.9624001099416698E-2</v>
      </c>
      <c r="D99" s="10">
        <v>5.5948994211273202E-2</v>
      </c>
      <c r="E99" s="10">
        <v>8.0916930793935193E-2</v>
      </c>
      <c r="F99" s="10">
        <v>1.1649775314981001E-2</v>
      </c>
      <c r="G99" s="10">
        <v>2.6652146243503601E-2</v>
      </c>
      <c r="H99" s="10">
        <v>2.92186807090794E-2</v>
      </c>
      <c r="I99" s="10">
        <v>4.3926431191130801E-2</v>
      </c>
      <c r="J99" s="6">
        <f t="shared" si="15"/>
        <v>4.2562422794759983E-2</v>
      </c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G99" s="4">
        <v>3.1399999999999997</v>
      </c>
      <c r="AH99" s="4">
        <f t="shared" si="13"/>
        <v>0</v>
      </c>
      <c r="AI99" s="4">
        <f t="shared" si="14"/>
        <v>3.1399999999999997</v>
      </c>
    </row>
    <row r="100" spans="2:35">
      <c r="B100" s="10">
        <v>3.3358743849275498</v>
      </c>
      <c r="C100" s="10">
        <v>4.6402151415993499E-2</v>
      </c>
      <c r="D100" s="10">
        <v>4.9004067411615802E-2</v>
      </c>
      <c r="E100" s="10">
        <v>7.14723330282626E-2</v>
      </c>
      <c r="F100" s="10">
        <v>9.9810202310123709E-3</v>
      </c>
      <c r="G100" s="10">
        <v>2.1099408710623199E-2</v>
      </c>
      <c r="H100" s="10">
        <v>2.97975524042636E-2</v>
      </c>
      <c r="I100" s="10">
        <v>4.5038736148739697E-2</v>
      </c>
      <c r="J100" s="6">
        <f t="shared" si="15"/>
        <v>3.8970752764358685E-2</v>
      </c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G100" s="4">
        <v>3.3359999999999999</v>
      </c>
      <c r="AH100" s="4">
        <f t="shared" si="13"/>
        <v>0</v>
      </c>
      <c r="AI100" s="4">
        <f t="shared" si="14"/>
        <v>3.3359999999999999</v>
      </c>
    </row>
    <row r="101" spans="2:35">
      <c r="B101" s="10">
        <v>3.5439951821361699</v>
      </c>
      <c r="C101" s="10">
        <v>4.2036255818362303E-2</v>
      </c>
      <c r="D101" s="10">
        <v>4.5766877992383798E-2</v>
      </c>
      <c r="E101" s="10">
        <v>6.2134107408561498E-2</v>
      </c>
      <c r="F101" s="10">
        <v>9.2829159716153308E-3</v>
      </c>
      <c r="G101" s="10">
        <v>1.5859917108496002E-2</v>
      </c>
      <c r="H101" s="10">
        <v>3.0235882349331202E-2</v>
      </c>
      <c r="I101" s="10">
        <v>4.7440949875021003E-2</v>
      </c>
      <c r="J101" s="6">
        <f t="shared" si="15"/>
        <v>3.6108129503395869E-2</v>
      </c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G101" s="4">
        <v>3.544</v>
      </c>
      <c r="AH101" s="4">
        <f t="shared" si="13"/>
        <v>0</v>
      </c>
      <c r="AI101" s="4">
        <f t="shared" si="14"/>
        <v>3.544</v>
      </c>
    </row>
    <row r="102" spans="2:35">
      <c r="B102" s="10">
        <v>3.7651003610189</v>
      </c>
      <c r="C102" s="10">
        <v>3.8814314146763798E-2</v>
      </c>
      <c r="D102" s="10">
        <v>3.9922430304884203E-2</v>
      </c>
      <c r="E102" s="10">
        <v>5.40773886404275E-2</v>
      </c>
      <c r="F102" s="10">
        <v>8.1688311116813999E-3</v>
      </c>
      <c r="G102" s="10">
        <v>1.26680899438836E-2</v>
      </c>
      <c r="H102" s="10">
        <v>2.8581995547027401E-2</v>
      </c>
      <c r="I102" s="10">
        <v>4.8189300583712201E-2</v>
      </c>
      <c r="J102" s="6">
        <f t="shared" si="15"/>
        <v>3.2917478611197155E-2</v>
      </c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G102" s="4">
        <v>3.766</v>
      </c>
      <c r="AH102" s="4">
        <f t="shared" si="13"/>
        <v>0</v>
      </c>
      <c r="AI102" s="4">
        <f t="shared" si="14"/>
        <v>3.766</v>
      </c>
    </row>
    <row r="103" spans="2:35">
      <c r="B103" s="10">
        <v>3.99999999999998</v>
      </c>
      <c r="C103" s="10">
        <v>3.5591856363117402E-2</v>
      </c>
      <c r="D103" s="10">
        <v>3.2687309758967199E-2</v>
      </c>
      <c r="E103" s="10">
        <v>4.7037733453366801E-2</v>
      </c>
      <c r="F103" s="10">
        <v>7.43955574926599E-3</v>
      </c>
      <c r="G103" s="10">
        <v>1.0469808195349199E-2</v>
      </c>
      <c r="H103" s="10">
        <v>2.6997786224548199E-2</v>
      </c>
      <c r="I103" s="10">
        <v>4.6339976943419299E-2</v>
      </c>
      <c r="J103" s="6">
        <f t="shared" si="15"/>
        <v>2.9509146669719155E-2</v>
      </c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G103" s="4">
        <v>4</v>
      </c>
      <c r="AH103" s="4">
        <f t="shared" si="13"/>
        <v>0</v>
      </c>
      <c r="AI103" s="4">
        <f t="shared" si="14"/>
        <v>4</v>
      </c>
    </row>
  </sheetData>
  <sheetProtection sheet="1" objects="1" scenarios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3"/>
  <sheetViews>
    <sheetView tabSelected="1" zoomScale="90" zoomScaleNormal="90" workbookViewId="0">
      <selection activeCell="V41" sqref="V41"/>
    </sheetView>
  </sheetViews>
  <sheetFormatPr defaultColWidth="8.7109375" defaultRowHeight="15"/>
  <cols>
    <col min="1" max="9" width="8.7109375" style="4"/>
    <col min="10" max="10" width="11.85546875" style="4" bestFit="1" customWidth="1"/>
    <col min="11" max="17" width="11.85546875" style="4" hidden="1" customWidth="1"/>
    <col min="18" max="18" width="14.85546875" style="4" hidden="1" customWidth="1"/>
    <col min="19" max="19" width="14.42578125" style="4" bestFit="1" customWidth="1"/>
    <col min="20" max="20" width="10.140625" style="4" customWidth="1"/>
    <col min="21" max="21" width="10.42578125" style="4" bestFit="1" customWidth="1"/>
    <col min="22" max="22" width="9.5703125" style="4" customWidth="1"/>
    <col min="23" max="23" width="9.85546875" style="4" customWidth="1"/>
    <col min="24" max="30" width="8.7109375" style="4"/>
    <col min="31" max="33" width="0" style="4" hidden="1" customWidth="1"/>
    <col min="34" max="16384" width="8.7109375" style="4"/>
  </cols>
  <sheetData>
    <row r="1" spans="1:33">
      <c r="A1" s="4" t="s">
        <v>21</v>
      </c>
    </row>
    <row r="2" spans="1:33" ht="15.75" thickBot="1">
      <c r="B2" s="4" t="s">
        <v>24</v>
      </c>
      <c r="C2" s="4" t="s">
        <v>23</v>
      </c>
    </row>
    <row r="3" spans="1:33">
      <c r="B3" s="3" t="s">
        <v>0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</v>
      </c>
      <c r="U3" s="17" t="s">
        <v>18</v>
      </c>
      <c r="V3" s="18" t="s">
        <v>19</v>
      </c>
      <c r="W3" s="19" t="s">
        <v>20</v>
      </c>
      <c r="AF3" s="4">
        <f>+SUM(AF4:AF103)</f>
        <v>0</v>
      </c>
    </row>
    <row r="4" spans="1:33" ht="15.75" thickBot="1">
      <c r="B4" s="12">
        <v>0.01</v>
      </c>
      <c r="C4" s="12">
        <v>0.62677798962088405</v>
      </c>
      <c r="D4" s="12">
        <v>0.78695559730501097</v>
      </c>
      <c r="E4" s="12">
        <v>0.66216221294101596</v>
      </c>
      <c r="F4" s="12">
        <v>0.41086372181442798</v>
      </c>
      <c r="G4" s="12">
        <v>0.34529682094078001</v>
      </c>
      <c r="H4" s="12">
        <v>0.45848018592296502</v>
      </c>
      <c r="I4" s="12">
        <v>0.48532636429502801</v>
      </c>
      <c r="J4" s="4">
        <f>+AVERAGE(C4:I4)</f>
        <v>0.5394089846914446</v>
      </c>
      <c r="U4" s="21">
        <f>+EXP((LN(K29)+LN(L29)+LN(M29)+LN(N29)+LN(O29)+LN(P29)+LN(Q29))/7)</f>
        <v>2.1151663563625265</v>
      </c>
      <c r="V4" s="22">
        <f>+EXP((LN(L31)+LN(M31)+LN(N31)+LN(O31)+LN(P31)+LN(Q31)+LN(K31))/7)</f>
        <v>1.7712025144952097</v>
      </c>
      <c r="W4" s="23">
        <f>+EXP((LN(M33)+LN(N33)+LN(O33)+LN(P33)+LN(Q33)+LN(K33)+LN(L33))/7)</f>
        <v>1.3208628939498714</v>
      </c>
      <c r="AE4" s="4">
        <v>0.01</v>
      </c>
      <c r="AF4" s="4">
        <f>IF(AE4=AG4,0,1)</f>
        <v>0</v>
      </c>
      <c r="AG4" s="4">
        <f t="shared" ref="AG4:AG35" si="0">ROUNDUP(B4,3)</f>
        <v>0.01</v>
      </c>
    </row>
    <row r="5" spans="1:33">
      <c r="B5" s="12">
        <v>1.0623886793066801E-2</v>
      </c>
      <c r="C5" s="12">
        <v>0.62707458436984498</v>
      </c>
      <c r="D5" s="12">
        <v>0.78740761450640395</v>
      </c>
      <c r="E5" s="12">
        <v>0.66243881939767602</v>
      </c>
      <c r="F5" s="12">
        <v>0.41121770163898502</v>
      </c>
      <c r="G5" s="12">
        <v>0.34564435148434802</v>
      </c>
      <c r="H5" s="12">
        <v>0.45885654450995</v>
      </c>
      <c r="I5" s="12">
        <v>0.48561170897672201</v>
      </c>
      <c r="J5" s="4">
        <f t="shared" ref="J5:J67" si="1">+AVERAGE(C5:I5)</f>
        <v>0.53975018926913276</v>
      </c>
      <c r="AE5" s="4">
        <v>1.0999999999999999E-2</v>
      </c>
      <c r="AF5" s="4">
        <f t="shared" ref="AF5:AF68" si="2">IF(AE5=AG5,0,1)</f>
        <v>0</v>
      </c>
      <c r="AG5" s="4">
        <f t="shared" si="0"/>
        <v>1.0999999999999999E-2</v>
      </c>
    </row>
    <row r="6" spans="1:33">
      <c r="B6" s="12">
        <v>1.12866970591899E-2</v>
      </c>
      <c r="C6" s="12">
        <v>0.62740556735078101</v>
      </c>
      <c r="D6" s="12">
        <v>0.78792318558139396</v>
      </c>
      <c r="E6" s="12">
        <v>0.66275220396010603</v>
      </c>
      <c r="F6" s="12">
        <v>0.41161775838949699</v>
      </c>
      <c r="G6" s="12">
        <v>0.34604238362835699</v>
      </c>
      <c r="H6" s="12">
        <v>0.45928283069691</v>
      </c>
      <c r="I6" s="12">
        <v>0.48593506751541798</v>
      </c>
      <c r="J6" s="4">
        <f t="shared" si="1"/>
        <v>0.54013699958892325</v>
      </c>
      <c r="U6" s="4" t="s">
        <v>25</v>
      </c>
      <c r="AE6" s="4">
        <v>1.2E-2</v>
      </c>
      <c r="AF6" s="4">
        <f t="shared" si="2"/>
        <v>0</v>
      </c>
      <c r="AG6" s="4">
        <f t="shared" si="0"/>
        <v>1.2E-2</v>
      </c>
    </row>
    <row r="7" spans="1:33">
      <c r="B7" s="12">
        <v>1.19908591824474E-2</v>
      </c>
      <c r="C7" s="12">
        <v>0.62777065121873699</v>
      </c>
      <c r="D7" s="12">
        <v>0.78851245536054804</v>
      </c>
      <c r="E7" s="12">
        <v>0.66310777403897703</v>
      </c>
      <c r="F7" s="12">
        <v>0.41207152900745198</v>
      </c>
      <c r="G7" s="12">
        <v>0.34649646045839799</v>
      </c>
      <c r="H7" s="12">
        <v>0.45976583809754301</v>
      </c>
      <c r="I7" s="12">
        <v>0.48630353550504002</v>
      </c>
      <c r="J7" s="4">
        <f t="shared" si="1"/>
        <v>0.54057546338381357</v>
      </c>
      <c r="AE7" s="4">
        <v>1.2E-2</v>
      </c>
      <c r="AF7" s="4">
        <f t="shared" si="2"/>
        <v>0</v>
      </c>
      <c r="AG7" s="4">
        <f t="shared" si="0"/>
        <v>1.2E-2</v>
      </c>
    </row>
    <row r="8" spans="1:33">
      <c r="B8" s="12">
        <v>1.2738953050592699E-2</v>
      </c>
      <c r="C8" s="12">
        <v>0.62815190199286497</v>
      </c>
      <c r="D8" s="12">
        <v>0.78918935205246299</v>
      </c>
      <c r="E8" s="12">
        <v>0.66351049619960401</v>
      </c>
      <c r="F8" s="12">
        <v>0.41259097898870101</v>
      </c>
      <c r="G8" s="12">
        <v>0.34699121015404799</v>
      </c>
      <c r="H8" s="12">
        <v>0.46033247517186099</v>
      </c>
      <c r="I8" s="12">
        <v>0.48671639727761801</v>
      </c>
      <c r="J8" s="4">
        <f t="shared" si="1"/>
        <v>0.54106897311959423</v>
      </c>
      <c r="AE8" s="4">
        <v>1.3000000000000001E-2</v>
      </c>
      <c r="AF8" s="4">
        <f t="shared" si="2"/>
        <v>0</v>
      </c>
      <c r="AG8" s="4">
        <f t="shared" si="0"/>
        <v>1.3000000000000001E-2</v>
      </c>
    </row>
    <row r="9" spans="1:33">
      <c r="B9" s="12">
        <v>1.3533719507169001E-2</v>
      </c>
      <c r="C9" s="12">
        <v>0.628469617155894</v>
      </c>
      <c r="D9" s="12">
        <v>0.78997983525201299</v>
      </c>
      <c r="E9" s="12">
        <v>0.66396805393445502</v>
      </c>
      <c r="F9" s="12">
        <v>0.412815738332035</v>
      </c>
      <c r="G9" s="12">
        <v>0.34757976399750201</v>
      </c>
      <c r="H9" s="12">
        <v>0.46103116095421398</v>
      </c>
      <c r="I9" s="12">
        <v>0.48719913151615701</v>
      </c>
      <c r="J9" s="4">
        <f t="shared" si="1"/>
        <v>0.54157761444889574</v>
      </c>
      <c r="AE9" s="4">
        <v>1.3999999999999999E-2</v>
      </c>
      <c r="AF9" s="4">
        <f t="shared" si="2"/>
        <v>0</v>
      </c>
      <c r="AG9" s="4">
        <f t="shared" si="0"/>
        <v>1.3999999999999999E-2</v>
      </c>
    </row>
    <row r="10" spans="1:33">
      <c r="B10" s="12">
        <v>1.4378070393328401E-2</v>
      </c>
      <c r="C10" s="12">
        <v>0.62879222441240001</v>
      </c>
      <c r="D10" s="12">
        <v>0.79088110276842905</v>
      </c>
      <c r="E10" s="12">
        <v>0.66448302156982697</v>
      </c>
      <c r="F10" s="12">
        <v>0.41349044937114099</v>
      </c>
      <c r="G10" s="12">
        <v>0.34822721680736901</v>
      </c>
      <c r="H10" s="12">
        <v>0.46181890299799</v>
      </c>
      <c r="I10" s="12">
        <v>0.48775036891496398</v>
      </c>
      <c r="J10" s="4">
        <f t="shared" si="1"/>
        <v>0.54220618383458852</v>
      </c>
      <c r="AE10" s="4">
        <v>1.4999999999999999E-2</v>
      </c>
      <c r="AF10" s="4">
        <f t="shared" si="2"/>
        <v>0</v>
      </c>
      <c r="AG10" s="4">
        <f t="shared" si="0"/>
        <v>1.4999999999999999E-2</v>
      </c>
    </row>
    <row r="11" spans="1:33">
      <c r="B11" s="12">
        <v>1.5275099216146599E-2</v>
      </c>
      <c r="C11" s="12">
        <v>0.62954984624826804</v>
      </c>
      <c r="D11" s="12">
        <v>0.79183645746961295</v>
      </c>
      <c r="E11" s="12">
        <v>0.66505982708916001</v>
      </c>
      <c r="F11" s="12">
        <v>0.41422264656685298</v>
      </c>
      <c r="G11" s="12">
        <v>0.34898355246207302</v>
      </c>
      <c r="H11" s="12">
        <v>0.4627255169649</v>
      </c>
      <c r="I11" s="12">
        <v>0.48834848338930797</v>
      </c>
      <c r="J11" s="4">
        <f t="shared" si="1"/>
        <v>0.54296090431288213</v>
      </c>
      <c r="U11" s="14" t="str">
        <f>IF(AF3=0,""," ATTENZIONE: INSERIRE SPETTRO SECONDO IL FORMATO SPECIFICATO NEL FOGLIO 'NOTA BENE' ")</f>
        <v/>
      </c>
      <c r="AE11" s="4">
        <v>1.6E-2</v>
      </c>
      <c r="AF11" s="4">
        <f t="shared" si="2"/>
        <v>0</v>
      </c>
      <c r="AG11" s="4">
        <f t="shared" si="0"/>
        <v>1.6E-2</v>
      </c>
    </row>
    <row r="12" spans="1:33">
      <c r="B12" s="12">
        <v>1.6228092482520599E-2</v>
      </c>
      <c r="C12" s="12">
        <v>0.63036881862926197</v>
      </c>
      <c r="D12" s="12">
        <v>0.79313176371378402</v>
      </c>
      <c r="E12" s="12">
        <v>0.66575134226951405</v>
      </c>
      <c r="F12" s="12">
        <v>0.41511731912375599</v>
      </c>
      <c r="G12" s="12">
        <v>0.34966603823489201</v>
      </c>
      <c r="H12" s="12">
        <v>0.46373494209485</v>
      </c>
      <c r="I12" s="12">
        <v>0.48887056562366599</v>
      </c>
      <c r="J12" s="4">
        <f t="shared" si="1"/>
        <v>0.54380582709853198</v>
      </c>
      <c r="AE12" s="4">
        <v>1.7000000000000001E-2</v>
      </c>
      <c r="AF12" s="4">
        <f t="shared" si="2"/>
        <v>0</v>
      </c>
      <c r="AG12" s="4">
        <f t="shared" si="0"/>
        <v>1.7000000000000001E-2</v>
      </c>
    </row>
    <row r="13" spans="1:33">
      <c r="B13" s="12">
        <v>1.72405417401717E-2</v>
      </c>
      <c r="C13" s="12">
        <v>0.63099912126951696</v>
      </c>
      <c r="D13" s="12">
        <v>0.79437291396638798</v>
      </c>
      <c r="E13" s="12">
        <v>0.66647713973524503</v>
      </c>
      <c r="F13" s="12">
        <v>0.41602414009309702</v>
      </c>
      <c r="G13" s="12">
        <v>0.35101935954244401</v>
      </c>
      <c r="H13" s="12">
        <v>0.46487266509049702</v>
      </c>
      <c r="I13" s="12">
        <v>0.48960903230514802</v>
      </c>
      <c r="J13" s="4">
        <f t="shared" si="1"/>
        <v>0.54476776742890509</v>
      </c>
      <c r="AE13" s="4">
        <v>1.8000000000000002E-2</v>
      </c>
      <c r="AF13" s="4">
        <f t="shared" si="2"/>
        <v>0</v>
      </c>
      <c r="AG13" s="4">
        <f t="shared" si="0"/>
        <v>1.8000000000000002E-2</v>
      </c>
    </row>
    <row r="14" spans="1:33">
      <c r="B14" s="12">
        <v>1.8316156369872799E-2</v>
      </c>
      <c r="C14" s="12">
        <v>0.63194933821808696</v>
      </c>
      <c r="D14" s="12">
        <v>0.79589861114532101</v>
      </c>
      <c r="E14" s="12">
        <v>0.66724462284131603</v>
      </c>
      <c r="F14" s="12">
        <v>0.41700649908204301</v>
      </c>
      <c r="G14" s="12">
        <v>0.35227154892021301</v>
      </c>
      <c r="H14" s="12">
        <v>0.46555026195815802</v>
      </c>
      <c r="I14" s="12">
        <v>0.49058665929013101</v>
      </c>
      <c r="J14" s="4">
        <f t="shared" si="1"/>
        <v>0.54578679163646693</v>
      </c>
      <c r="AE14" s="4">
        <v>1.9E-2</v>
      </c>
      <c r="AF14" s="4">
        <f t="shared" si="2"/>
        <v>0</v>
      </c>
      <c r="AG14" s="4">
        <f t="shared" si="0"/>
        <v>1.9E-2</v>
      </c>
    </row>
    <row r="15" spans="1:33">
      <c r="B15" s="12">
        <v>1.9458877175763799E-2</v>
      </c>
      <c r="C15" s="12">
        <v>0.63564980818594696</v>
      </c>
      <c r="D15" s="12">
        <v>0.79795684959966096</v>
      </c>
      <c r="E15" s="12">
        <v>0.66827667056543405</v>
      </c>
      <c r="F15" s="12">
        <v>0.418491542627208</v>
      </c>
      <c r="G15" s="12">
        <v>0.35209658841886499</v>
      </c>
      <c r="H15" s="12">
        <v>0.46704616240364799</v>
      </c>
      <c r="I15" s="12">
        <v>0.49212961664979099</v>
      </c>
      <c r="J15" s="4">
        <f t="shared" si="1"/>
        <v>0.5473781769215077</v>
      </c>
      <c r="AE15" s="4">
        <v>0.02</v>
      </c>
      <c r="AF15" s="4">
        <f t="shared" si="2"/>
        <v>0</v>
      </c>
      <c r="AG15" s="4">
        <f t="shared" si="0"/>
        <v>0.02</v>
      </c>
    </row>
    <row r="16" spans="1:33">
      <c r="B16" s="12">
        <v>2.0672890823550699E-2</v>
      </c>
      <c r="C16" s="12">
        <v>0.63892925095643804</v>
      </c>
      <c r="D16" s="12">
        <v>0.80160402311804002</v>
      </c>
      <c r="E16" s="12">
        <v>0.67002921119507597</v>
      </c>
      <c r="F16" s="12">
        <v>0.41903598904106798</v>
      </c>
      <c r="G16" s="12">
        <v>0.35361232869076598</v>
      </c>
      <c r="H16" s="12">
        <v>0.46869505313026499</v>
      </c>
      <c r="I16" s="12">
        <v>0.49270387403041299</v>
      </c>
      <c r="J16" s="4">
        <f t="shared" si="1"/>
        <v>0.54922996145172376</v>
      </c>
      <c r="AE16" s="4">
        <v>2.1000000000000001E-2</v>
      </c>
      <c r="AF16" s="4">
        <f t="shared" si="2"/>
        <v>0</v>
      </c>
      <c r="AG16" s="4">
        <f t="shared" si="0"/>
        <v>2.1000000000000001E-2</v>
      </c>
    </row>
    <row r="17" spans="2:33">
      <c r="B17" s="12">
        <v>2.1962645179483199E-2</v>
      </c>
      <c r="C17" s="12">
        <v>0.64463366003554601</v>
      </c>
      <c r="D17" s="12">
        <v>0.80817499506511603</v>
      </c>
      <c r="E17" s="12">
        <v>0.67135227304870604</v>
      </c>
      <c r="F17" s="12">
        <v>0.42103259823709899</v>
      </c>
      <c r="G17" s="12">
        <v>0.36125729267009099</v>
      </c>
      <c r="H17" s="12">
        <v>0.47021232839114602</v>
      </c>
      <c r="I17" s="12">
        <v>0.49373984701907703</v>
      </c>
      <c r="J17" s="4">
        <f t="shared" si="1"/>
        <v>0.55291471349525434</v>
      </c>
      <c r="AE17" s="4">
        <v>2.2000000000000002E-2</v>
      </c>
      <c r="AF17" s="4">
        <f t="shared" si="2"/>
        <v>0</v>
      </c>
      <c r="AG17" s="4">
        <f t="shared" si="0"/>
        <v>2.2000000000000002E-2</v>
      </c>
    </row>
    <row r="18" spans="2:33">
      <c r="B18" s="12">
        <v>2.3332865606312501E-2</v>
      </c>
      <c r="C18" s="12">
        <v>0.64656144473078703</v>
      </c>
      <c r="D18" s="12">
        <v>0.81056786656725199</v>
      </c>
      <c r="E18" s="12">
        <v>0.67323325343338203</v>
      </c>
      <c r="F18" s="12">
        <v>0.423717954397203</v>
      </c>
      <c r="G18" s="12">
        <v>0.36914138405672903</v>
      </c>
      <c r="H18" s="12">
        <v>0.47118735847665999</v>
      </c>
      <c r="I18" s="12">
        <v>0.49322471927356998</v>
      </c>
      <c r="J18" s="4">
        <f t="shared" si="1"/>
        <v>0.55537628299079755</v>
      </c>
      <c r="AE18" s="4">
        <v>2.4E-2</v>
      </c>
      <c r="AF18" s="4">
        <f t="shared" si="2"/>
        <v>0</v>
      </c>
      <c r="AG18" s="4">
        <f t="shared" si="0"/>
        <v>2.4E-2</v>
      </c>
    </row>
    <row r="19" spans="2:33">
      <c r="B19" s="12">
        <v>2.47885722759306E-2</v>
      </c>
      <c r="C19" s="12">
        <v>0.64146135134436999</v>
      </c>
      <c r="D19" s="12">
        <v>0.80879767641897604</v>
      </c>
      <c r="E19" s="12">
        <v>0.67653463721727403</v>
      </c>
      <c r="F19" s="12">
        <v>0.42763671024316302</v>
      </c>
      <c r="G19" s="12">
        <v>0.36873310222432698</v>
      </c>
      <c r="H19" s="12">
        <v>0.47254330726794902</v>
      </c>
      <c r="I19" s="12">
        <v>0.49762662943477498</v>
      </c>
      <c r="J19" s="4">
        <f t="shared" si="1"/>
        <v>0.55619048773583335</v>
      </c>
      <c r="AE19" s="4">
        <v>2.5000000000000001E-2</v>
      </c>
      <c r="AF19" s="4">
        <f t="shared" si="2"/>
        <v>0</v>
      </c>
      <c r="AG19" s="4">
        <f t="shared" si="0"/>
        <v>2.5000000000000001E-2</v>
      </c>
    </row>
    <row r="20" spans="2:33">
      <c r="B20" s="12">
        <v>2.6335098562124199E-2</v>
      </c>
      <c r="C20" s="12">
        <v>0.64078330766986802</v>
      </c>
      <c r="D20" s="12">
        <v>0.80823563465033599</v>
      </c>
      <c r="E20" s="12">
        <v>0.67946171423197399</v>
      </c>
      <c r="F20" s="12">
        <v>0.42851958866099799</v>
      </c>
      <c r="G20" s="12">
        <v>0.36269181743412998</v>
      </c>
      <c r="H20" s="12">
        <v>0.48099670682218398</v>
      </c>
      <c r="I20" s="12">
        <v>0.49867774252667202</v>
      </c>
      <c r="J20" s="4">
        <f t="shared" si="1"/>
        <v>0.55705235885659454</v>
      </c>
      <c r="AE20" s="4">
        <v>2.7E-2</v>
      </c>
      <c r="AF20" s="4">
        <f t="shared" si="2"/>
        <v>0</v>
      </c>
      <c r="AG20" s="4">
        <f t="shared" si="0"/>
        <v>2.7E-2</v>
      </c>
    </row>
    <row r="21" spans="2:33">
      <c r="B21" s="12">
        <v>2.7978110580826401E-2</v>
      </c>
      <c r="C21" s="12">
        <v>0.642448125143807</v>
      </c>
      <c r="D21" s="12">
        <v>0.81846656473089796</v>
      </c>
      <c r="E21" s="12">
        <v>0.68330349388677603</v>
      </c>
      <c r="F21" s="12">
        <v>0.42981432802243202</v>
      </c>
      <c r="G21" s="12">
        <v>0.357790043214614</v>
      </c>
      <c r="H21" s="12">
        <v>0.48999234181443602</v>
      </c>
      <c r="I21" s="12">
        <v>0.49765558159554502</v>
      </c>
      <c r="J21" s="4">
        <f t="shared" si="1"/>
        <v>0.55992435405835828</v>
      </c>
      <c r="AE21" s="4">
        <v>2.8000000000000001E-2</v>
      </c>
      <c r="AF21" s="4">
        <f t="shared" si="2"/>
        <v>0</v>
      </c>
      <c r="AG21" s="4">
        <f t="shared" si="0"/>
        <v>2.8000000000000001E-2</v>
      </c>
    </row>
    <row r="22" spans="2:33">
      <c r="B22" s="12">
        <v>2.9723627949460499E-2</v>
      </c>
      <c r="C22" s="12">
        <v>0.62795381325680399</v>
      </c>
      <c r="D22" s="12">
        <v>0.82473489263902999</v>
      </c>
      <c r="E22" s="12">
        <v>0.68607966909039297</v>
      </c>
      <c r="F22" s="12">
        <v>0.444986243762723</v>
      </c>
      <c r="G22" s="12">
        <v>0.35794304957464002</v>
      </c>
      <c r="H22" s="12">
        <v>0.49535685511083499</v>
      </c>
      <c r="I22" s="12">
        <v>0.50225395675305196</v>
      </c>
      <c r="J22" s="4">
        <f t="shared" si="1"/>
        <v>0.56275835431249666</v>
      </c>
      <c r="AE22" s="4">
        <v>3.0000000000000002E-2</v>
      </c>
      <c r="AF22" s="4">
        <f t="shared" si="2"/>
        <v>0</v>
      </c>
      <c r="AG22" s="4">
        <f t="shared" si="0"/>
        <v>3.0000000000000002E-2</v>
      </c>
    </row>
    <row r="23" spans="2:33">
      <c r="B23" s="12">
        <v>3.1578045841430501E-2</v>
      </c>
      <c r="C23" s="12">
        <v>0.65623947625092205</v>
      </c>
      <c r="D23" s="12">
        <v>0.81976376725841105</v>
      </c>
      <c r="E23" s="12">
        <v>0.69365615246642798</v>
      </c>
      <c r="F23" s="12">
        <v>0.45817110299865299</v>
      </c>
      <c r="G23" s="12">
        <v>0.36852877722990701</v>
      </c>
      <c r="H23" s="12">
        <v>0.495257065527554</v>
      </c>
      <c r="I23" s="12">
        <v>0.50340276002501105</v>
      </c>
      <c r="J23" s="4">
        <f t="shared" si="1"/>
        <v>0.57071701453669799</v>
      </c>
      <c r="AE23" s="4">
        <v>3.2000000000000001E-2</v>
      </c>
      <c r="AF23" s="4">
        <f t="shared" si="2"/>
        <v>0</v>
      </c>
      <c r="AG23" s="4">
        <f t="shared" si="0"/>
        <v>3.2000000000000001E-2</v>
      </c>
    </row>
    <row r="24" spans="2:33">
      <c r="B24" s="12">
        <v>3.3548158416563299E-2</v>
      </c>
      <c r="C24" s="12">
        <v>0.67266630413028095</v>
      </c>
      <c r="D24" s="12">
        <v>0.84167084887182897</v>
      </c>
      <c r="E24" s="12">
        <v>0.69519712389779098</v>
      </c>
      <c r="F24" s="12">
        <v>0.45630988617704099</v>
      </c>
      <c r="G24" s="12">
        <v>0.37872191228184199</v>
      </c>
      <c r="H24" s="12">
        <v>0.47270312669876202</v>
      </c>
      <c r="I24" s="12">
        <v>0.523839948107652</v>
      </c>
      <c r="J24" s="4">
        <f t="shared" si="1"/>
        <v>0.57730130716645689</v>
      </c>
      <c r="AE24" s="4">
        <v>3.4000000000000002E-2</v>
      </c>
      <c r="AF24" s="4">
        <f t="shared" si="2"/>
        <v>0</v>
      </c>
      <c r="AG24" s="4">
        <f t="shared" si="0"/>
        <v>3.4000000000000002E-2</v>
      </c>
    </row>
    <row r="25" spans="2:33">
      <c r="B25" s="12">
        <v>3.5641183713344002E-2</v>
      </c>
      <c r="C25" s="12">
        <v>0.65741128777014102</v>
      </c>
      <c r="D25" s="12">
        <v>0.83061469483112005</v>
      </c>
      <c r="E25" s="12">
        <v>0.71488685348403003</v>
      </c>
      <c r="F25" s="12">
        <v>0.467453121154218</v>
      </c>
      <c r="G25" s="12">
        <v>0.39158946997675997</v>
      </c>
      <c r="H25" s="12">
        <v>0.48911814719798102</v>
      </c>
      <c r="I25" s="12">
        <v>0.52459395137210096</v>
      </c>
      <c r="J25" s="4">
        <f t="shared" si="1"/>
        <v>0.58223821796947861</v>
      </c>
      <c r="AE25" s="4">
        <v>3.6000000000000004E-2</v>
      </c>
      <c r="AF25" s="4">
        <f t="shared" si="2"/>
        <v>0</v>
      </c>
      <c r="AG25" s="4">
        <f t="shared" si="0"/>
        <v>3.6000000000000004E-2</v>
      </c>
    </row>
    <row r="26" spans="2:33">
      <c r="B26" s="12">
        <v>3.7864790094146401E-2</v>
      </c>
      <c r="C26" s="12">
        <v>0.68593838165365795</v>
      </c>
      <c r="D26" s="12">
        <v>0.84704782934017397</v>
      </c>
      <c r="E26" s="12">
        <v>0.72595181603293901</v>
      </c>
      <c r="F26" s="12">
        <v>0.48953064560770398</v>
      </c>
      <c r="G26" s="12">
        <v>0.41631201396134099</v>
      </c>
      <c r="H26" s="12">
        <v>0.51212838844287001</v>
      </c>
      <c r="I26" s="12">
        <v>0.52278457974091597</v>
      </c>
      <c r="J26" s="4">
        <f t="shared" si="1"/>
        <v>0.59995623639708595</v>
      </c>
      <c r="AE26" s="4">
        <v>3.7999999999999999E-2</v>
      </c>
      <c r="AF26" s="4">
        <f t="shared" si="2"/>
        <v>0</v>
      </c>
      <c r="AG26" s="4">
        <f t="shared" si="0"/>
        <v>3.7999999999999999E-2</v>
      </c>
    </row>
    <row r="27" spans="2:33">
      <c r="B27" s="12">
        <v>4.0227124340344901E-2</v>
      </c>
      <c r="C27" s="12">
        <v>0.67750235450768903</v>
      </c>
      <c r="D27" s="12">
        <v>0.83706927544978704</v>
      </c>
      <c r="E27" s="12">
        <v>0.74597044867211304</v>
      </c>
      <c r="F27" s="12">
        <v>0.50877035450346297</v>
      </c>
      <c r="G27" s="12">
        <v>0.44279466989604699</v>
      </c>
      <c r="H27" s="12">
        <v>0.53502614529088199</v>
      </c>
      <c r="I27" s="12">
        <v>0.54629825144737598</v>
      </c>
      <c r="J27" s="4">
        <f t="shared" si="1"/>
        <v>0.61334735710962252</v>
      </c>
      <c r="AE27" s="4">
        <v>4.1000000000000002E-2</v>
      </c>
      <c r="AF27" s="4">
        <f t="shared" si="2"/>
        <v>0</v>
      </c>
      <c r="AG27" s="4">
        <f t="shared" si="0"/>
        <v>4.1000000000000002E-2</v>
      </c>
    </row>
    <row r="28" spans="2:33">
      <c r="B28" s="12">
        <v>4.2736841500244697E-2</v>
      </c>
      <c r="C28" s="12">
        <v>0.76206534892209499</v>
      </c>
      <c r="D28" s="12">
        <v>0.87151895839883298</v>
      </c>
      <c r="E28" s="12">
        <v>0.74460758594808596</v>
      </c>
      <c r="F28" s="12">
        <v>0.52366078921382897</v>
      </c>
      <c r="G28" s="12">
        <v>0.43232725562331198</v>
      </c>
      <c r="H28" s="12">
        <v>0.57482343186546203</v>
      </c>
      <c r="I28" s="12">
        <v>0.60556056855057305</v>
      </c>
      <c r="J28" s="4">
        <f t="shared" si="1"/>
        <v>0.64493770550317009</v>
      </c>
      <c r="AE28" s="4">
        <v>4.3000000000000003E-2</v>
      </c>
      <c r="AF28" s="4">
        <f t="shared" si="2"/>
        <v>0</v>
      </c>
      <c r="AG28" s="4">
        <f t="shared" si="0"/>
        <v>4.3000000000000003E-2</v>
      </c>
    </row>
    <row r="29" spans="2:33">
      <c r="B29" s="12">
        <v>4.5403136599183998E-2</v>
      </c>
      <c r="C29" s="12">
        <v>0.806285561186461</v>
      </c>
      <c r="D29" s="12">
        <v>0.85218114837925396</v>
      </c>
      <c r="E29" s="12">
        <v>0.79011410759606304</v>
      </c>
      <c r="F29" s="12">
        <v>0.50945567894175103</v>
      </c>
      <c r="G29" s="12">
        <v>0.43248315088952</v>
      </c>
      <c r="H29" s="12">
        <v>0.65775977706899502</v>
      </c>
      <c r="I29" s="12">
        <v>0.61611179258312798</v>
      </c>
      <c r="J29" s="4">
        <f t="shared" si="1"/>
        <v>0.66634160237788176</v>
      </c>
      <c r="K29" s="16">
        <f>+K36/input!K36</f>
        <v>1.925122454370755</v>
      </c>
      <c r="L29" s="16">
        <f>+L36/input!L36</f>
        <v>2.1119903883066282</v>
      </c>
      <c r="M29" s="16">
        <f>+M36/input!M36</f>
        <v>1.9112235120051277</v>
      </c>
      <c r="N29" s="16">
        <f>+N36/input!N36</f>
        <v>2.1845051287066108</v>
      </c>
      <c r="O29" s="16">
        <f>+O36/input!O36</f>
        <v>2.2629047848992121</v>
      </c>
      <c r="P29" s="16">
        <f>+P36/input!P36</f>
        <v>2.3738686525766624</v>
      </c>
      <c r="Q29" s="16">
        <f>+Q36/input!Q36</f>
        <v>2.0771788822208612</v>
      </c>
      <c r="R29" s="15" t="s">
        <v>18</v>
      </c>
      <c r="AE29" s="4">
        <v>4.5999999999999999E-2</v>
      </c>
      <c r="AF29" s="4">
        <f t="shared" si="2"/>
        <v>0</v>
      </c>
      <c r="AG29" s="4">
        <f t="shared" si="0"/>
        <v>4.5999999999999999E-2</v>
      </c>
    </row>
    <row r="30" spans="2:33">
      <c r="B30" s="12">
        <v>4.8235778327987998E-2</v>
      </c>
      <c r="C30" s="12">
        <v>0.82756099330150801</v>
      </c>
      <c r="D30" s="12">
        <v>0.87793875945597299</v>
      </c>
      <c r="E30" s="12">
        <v>0.87693761767031597</v>
      </c>
      <c r="F30" s="12">
        <v>0.51012802871749896</v>
      </c>
      <c r="G30" s="12">
        <v>0.47863031222916902</v>
      </c>
      <c r="H30" s="12">
        <v>0.73521241525004799</v>
      </c>
      <c r="I30" s="12">
        <v>0.59859987577388496</v>
      </c>
      <c r="J30" s="4">
        <f t="shared" si="1"/>
        <v>0.7007154289140568</v>
      </c>
      <c r="AE30" s="4">
        <v>4.9000000000000002E-2</v>
      </c>
      <c r="AF30" s="4">
        <f t="shared" si="2"/>
        <v>0</v>
      </c>
      <c r="AG30" s="4">
        <f t="shared" si="0"/>
        <v>4.9000000000000002E-2</v>
      </c>
    </row>
    <row r="31" spans="2:33">
      <c r="B31" s="12">
        <v>5.1245144833201098E-2</v>
      </c>
      <c r="C31" s="12">
        <v>0.91887561048275701</v>
      </c>
      <c r="D31" s="12">
        <v>1.0611303329346</v>
      </c>
      <c r="E31" s="12">
        <v>0.83135471379234904</v>
      </c>
      <c r="F31" s="12">
        <v>0.53279869167248395</v>
      </c>
      <c r="G31" s="12">
        <v>0.55684607622509197</v>
      </c>
      <c r="H31" s="12">
        <v>0.77533724438773699</v>
      </c>
      <c r="I31" s="12">
        <v>0.64179443536715297</v>
      </c>
      <c r="J31" s="4">
        <f t="shared" si="1"/>
        <v>0.75973387212316734</v>
      </c>
      <c r="K31" s="16">
        <f>+K38/input!K38</f>
        <v>1.9255737893761029</v>
      </c>
      <c r="L31" s="16">
        <f>+L38/input!L38</f>
        <v>2.0772538483684002</v>
      </c>
      <c r="M31" s="16">
        <f>+M38/input!M38</f>
        <v>2.0610701800258044</v>
      </c>
      <c r="N31" s="16">
        <f>+N38/input!N38</f>
        <v>1.6030460611956121</v>
      </c>
      <c r="O31" s="16">
        <f>+O38/input!O38</f>
        <v>1.6146028892799791</v>
      </c>
      <c r="P31" s="16">
        <f>+P38/input!P38</f>
        <v>1.6637465787713037</v>
      </c>
      <c r="Q31" s="16">
        <f>+Q38/input!Q38</f>
        <v>1.54040925987009</v>
      </c>
      <c r="R31" s="15" t="s">
        <v>19</v>
      </c>
      <c r="AE31" s="4">
        <v>5.1999999999999998E-2</v>
      </c>
      <c r="AF31" s="4">
        <f t="shared" si="2"/>
        <v>0</v>
      </c>
      <c r="AG31" s="4">
        <f t="shared" si="0"/>
        <v>5.1999999999999998E-2</v>
      </c>
    </row>
    <row r="32" spans="2:33">
      <c r="B32" s="12">
        <v>5.44422617402242E-2</v>
      </c>
      <c r="C32" s="12">
        <v>1.0818705837636799</v>
      </c>
      <c r="D32" s="12">
        <v>1.1465626957394199</v>
      </c>
      <c r="E32" s="12">
        <v>0.80370886109668804</v>
      </c>
      <c r="F32" s="12">
        <v>0.54479886427135704</v>
      </c>
      <c r="G32" s="12">
        <v>0.65274908943891696</v>
      </c>
      <c r="H32" s="12">
        <v>0.83301640103598695</v>
      </c>
      <c r="I32" s="12">
        <v>0.76470545566566295</v>
      </c>
      <c r="J32" s="4">
        <f t="shared" si="1"/>
        <v>0.83248742157310163</v>
      </c>
      <c r="AE32" s="4">
        <v>5.5E-2</v>
      </c>
      <c r="AF32" s="4">
        <f t="shared" si="2"/>
        <v>0</v>
      </c>
      <c r="AG32" s="4">
        <f t="shared" si="0"/>
        <v>5.5E-2</v>
      </c>
    </row>
    <row r="33" spans="2:33">
      <c r="B33" s="12">
        <v>5.7838842548665503E-2</v>
      </c>
      <c r="C33" s="12">
        <v>1.13089689873651</v>
      </c>
      <c r="D33" s="12">
        <v>1.0855958955325999</v>
      </c>
      <c r="E33" s="12">
        <v>0.86602483599132896</v>
      </c>
      <c r="F33" s="12">
        <v>0.49467914903510801</v>
      </c>
      <c r="G33" s="12">
        <v>0.70281403607382797</v>
      </c>
      <c r="H33" s="12">
        <v>1.08908344773197</v>
      </c>
      <c r="I33" s="12">
        <v>0.91702365393249796</v>
      </c>
      <c r="J33" s="4">
        <f t="shared" si="1"/>
        <v>0.89801684529054893</v>
      </c>
      <c r="K33" s="16">
        <f>+K40/input!K40</f>
        <v>1.4653112526585974</v>
      </c>
      <c r="L33" s="16">
        <f>+L40/input!L40</f>
        <v>1.4160705692975593</v>
      </c>
      <c r="M33" s="16">
        <f>+M40/input!M40</f>
        <v>1.3291242026727952</v>
      </c>
      <c r="N33" s="16">
        <f>+N40/input!N40</f>
        <v>1.2200324603130839</v>
      </c>
      <c r="O33" s="16">
        <f>+O40/input!O40</f>
        <v>1.2604972973475519</v>
      </c>
      <c r="P33" s="16">
        <f>+P40/input!P40</f>
        <v>1.3331082443995688</v>
      </c>
      <c r="Q33" s="16">
        <f>+Q40/input!Q40</f>
        <v>1.2406380980242366</v>
      </c>
      <c r="R33" s="15" t="s">
        <v>20</v>
      </c>
      <c r="AE33" s="4">
        <v>5.8000000000000003E-2</v>
      </c>
      <c r="AF33" s="4">
        <f t="shared" si="2"/>
        <v>0</v>
      </c>
      <c r="AG33" s="4">
        <f t="shared" si="0"/>
        <v>5.8000000000000003E-2</v>
      </c>
    </row>
    <row r="34" spans="2:33">
      <c r="B34" s="12">
        <v>6.1447331547903897E-2</v>
      </c>
      <c r="C34" s="12">
        <v>0.96446770350355604</v>
      </c>
      <c r="D34" s="12">
        <v>1.0837504537690801</v>
      </c>
      <c r="E34" s="12">
        <v>1.0115129876076301</v>
      </c>
      <c r="F34" s="12">
        <v>0.47125058063917502</v>
      </c>
      <c r="G34" s="12">
        <v>0.64162607550932005</v>
      </c>
      <c r="H34" s="12">
        <v>1.09570756844128</v>
      </c>
      <c r="I34" s="12">
        <v>0.88296987916571801</v>
      </c>
      <c r="J34" s="4">
        <f t="shared" si="1"/>
        <v>0.87875503551939416</v>
      </c>
      <c r="AE34" s="4">
        <v>6.2E-2</v>
      </c>
      <c r="AF34" s="4">
        <f t="shared" si="2"/>
        <v>0</v>
      </c>
      <c r="AG34" s="4">
        <f t="shared" si="0"/>
        <v>6.2E-2</v>
      </c>
    </row>
    <row r="35" spans="2:33">
      <c r="B35" s="12">
        <v>6.5280949410097405E-2</v>
      </c>
      <c r="C35" s="12">
        <v>0.95105845126812805</v>
      </c>
      <c r="D35" s="12">
        <v>1.01922355803864</v>
      </c>
      <c r="E35" s="12">
        <v>1.1164062458622099</v>
      </c>
      <c r="F35" s="12">
        <v>0.44010972228220901</v>
      </c>
      <c r="G35" s="12">
        <v>0.69216000816312895</v>
      </c>
      <c r="H35" s="12">
        <v>1.14561469914894</v>
      </c>
      <c r="I35" s="12">
        <v>0.830692685475662</v>
      </c>
      <c r="J35" s="4">
        <f t="shared" si="1"/>
        <v>0.88503791003413113</v>
      </c>
      <c r="AE35" s="4">
        <v>6.6000000000000003E-2</v>
      </c>
      <c r="AF35" s="4">
        <f t="shared" si="2"/>
        <v>0</v>
      </c>
      <c r="AG35" s="4">
        <f t="shared" si="0"/>
        <v>6.6000000000000003E-2</v>
      </c>
    </row>
    <row r="36" spans="2:33">
      <c r="B36" s="12">
        <v>6.9353741627679696E-2</v>
      </c>
      <c r="C36" s="12">
        <v>1.05710428198901</v>
      </c>
      <c r="D36" s="12">
        <v>1.0777783727177499</v>
      </c>
      <c r="E36" s="12">
        <v>1.0169413738084001</v>
      </c>
      <c r="F36" s="12">
        <v>0.452112162795898</v>
      </c>
      <c r="G36" s="12">
        <v>0.83044072057577001</v>
      </c>
      <c r="H36" s="12">
        <v>1.1170729341869301</v>
      </c>
      <c r="I36" s="12">
        <v>0.75996651970069895</v>
      </c>
      <c r="J36" s="4">
        <f t="shared" si="1"/>
        <v>0.90163090939635104</v>
      </c>
      <c r="K36" s="5">
        <f>+SUM(K43:K69)</f>
        <v>0.59181589888430186</v>
      </c>
      <c r="L36" s="5">
        <f t="shared" ref="L36:Q36" si="3">+SUM(L43:L69)</f>
        <v>0.67833114697733921</v>
      </c>
      <c r="M36" s="5">
        <f t="shared" si="3"/>
        <v>0.80965313409771755</v>
      </c>
      <c r="N36" s="5">
        <f t="shared" si="3"/>
        <v>0.33585608346657292</v>
      </c>
      <c r="O36" s="5">
        <f t="shared" si="3"/>
        <v>0.35193961525048656</v>
      </c>
      <c r="P36" s="5">
        <f t="shared" si="3"/>
        <v>0.40634634474262965</v>
      </c>
      <c r="Q36" s="5">
        <f t="shared" si="3"/>
        <v>0.41475497406348949</v>
      </c>
      <c r="R36" s="20" t="s">
        <v>26</v>
      </c>
      <c r="AE36" s="4">
        <v>7.0000000000000007E-2</v>
      </c>
      <c r="AF36" s="4">
        <f t="shared" si="2"/>
        <v>0</v>
      </c>
      <c r="AG36" s="4">
        <f t="shared" ref="AG36:AG68" si="4">ROUNDUP(B36,3)</f>
        <v>7.0000000000000007E-2</v>
      </c>
    </row>
    <row r="37" spans="2:33">
      <c r="B37" s="12">
        <v>7.3680629972807596E-2</v>
      </c>
      <c r="C37" s="12">
        <v>0.87298418019661095</v>
      </c>
      <c r="D37" s="12">
        <v>1.29796637702003</v>
      </c>
      <c r="E37" s="12">
        <v>1.0222579717822</v>
      </c>
      <c r="F37" s="12">
        <v>0.47344121854668397</v>
      </c>
      <c r="G37" s="12">
        <v>0.96794029374238</v>
      </c>
      <c r="H37" s="12">
        <v>1.1572200527192</v>
      </c>
      <c r="I37" s="12">
        <v>0.952953590420901</v>
      </c>
      <c r="J37" s="4">
        <f t="shared" si="1"/>
        <v>0.96353766920400097</v>
      </c>
      <c r="R37" s="3"/>
      <c r="AE37" s="4">
        <v>7.3999999999999996E-2</v>
      </c>
      <c r="AF37" s="4">
        <f t="shared" si="2"/>
        <v>0</v>
      </c>
      <c r="AG37" s="4">
        <f t="shared" si="4"/>
        <v>7.3999999999999996E-2</v>
      </c>
    </row>
    <row r="38" spans="2:33">
      <c r="B38" s="12">
        <v>7.8277467167295403E-2</v>
      </c>
      <c r="C38" s="12">
        <v>0.90793124015870397</v>
      </c>
      <c r="D38" s="12">
        <v>1.36389705939467</v>
      </c>
      <c r="E38" s="12">
        <v>1.02635415222462</v>
      </c>
      <c r="F38" s="12">
        <v>0.52010817131061504</v>
      </c>
      <c r="G38" s="12">
        <v>0.96179076133969998</v>
      </c>
      <c r="H38" s="12">
        <v>1.08480878651448</v>
      </c>
      <c r="I38" s="12">
        <v>1.06170371601365</v>
      </c>
      <c r="J38" s="4">
        <f t="shared" si="1"/>
        <v>0.98951341242234836</v>
      </c>
      <c r="K38" s="5">
        <f>+SUM(K66:K77)</f>
        <v>0.51675032375407126</v>
      </c>
      <c r="L38" s="5">
        <f t="shared" ref="L38:Q38" si="5">+SUM(L66:L77)</f>
        <v>0.575595435604074</v>
      </c>
      <c r="M38" s="5">
        <f t="shared" si="5"/>
        <v>0.44387773711965672</v>
      </c>
      <c r="N38" s="5">
        <f t="shared" si="5"/>
        <v>0.12838274093116031</v>
      </c>
      <c r="O38" s="5">
        <f t="shared" si="5"/>
        <v>0.165924011143085</v>
      </c>
      <c r="P38" s="5">
        <f t="shared" si="5"/>
        <v>0.16534562770495875</v>
      </c>
      <c r="Q38" s="5">
        <f t="shared" si="5"/>
        <v>0.28555920143758462</v>
      </c>
      <c r="R38" s="20" t="s">
        <v>27</v>
      </c>
      <c r="AE38" s="4">
        <v>7.9000000000000001E-2</v>
      </c>
      <c r="AF38" s="4">
        <f t="shared" si="2"/>
        <v>0</v>
      </c>
      <c r="AG38" s="4">
        <f t="shared" si="4"/>
        <v>7.9000000000000001E-2</v>
      </c>
    </row>
    <row r="39" spans="2:33">
      <c r="B39" s="12">
        <v>8.3161094963335097E-2</v>
      </c>
      <c r="C39" s="12">
        <v>0.99913629635512002</v>
      </c>
      <c r="D39" s="12">
        <v>1.42180424909394</v>
      </c>
      <c r="E39" s="12">
        <v>1.0702246678143501</v>
      </c>
      <c r="F39" s="12">
        <v>0.60974284453199901</v>
      </c>
      <c r="G39" s="12">
        <v>0.79704952151325803</v>
      </c>
      <c r="H39" s="12">
        <v>1.2840052662991599</v>
      </c>
      <c r="I39" s="12">
        <v>1.0898159589382601</v>
      </c>
      <c r="J39" s="4">
        <f t="shared" si="1"/>
        <v>1.0388255435065838</v>
      </c>
      <c r="R39" s="3"/>
      <c r="AE39" s="4">
        <v>8.4000000000000005E-2</v>
      </c>
      <c r="AF39" s="4">
        <f t="shared" si="2"/>
        <v>0</v>
      </c>
      <c r="AG39" s="4">
        <f t="shared" si="4"/>
        <v>8.4000000000000005E-2</v>
      </c>
    </row>
    <row r="40" spans="2:33">
      <c r="B40" s="12">
        <v>8.8349405847795201E-2</v>
      </c>
      <c r="C40" s="12">
        <v>1.2141457187167799</v>
      </c>
      <c r="D40" s="12">
        <v>1.57695588656851</v>
      </c>
      <c r="E40" s="12">
        <v>1.41250134488658</v>
      </c>
      <c r="F40" s="12">
        <v>0.66362496325423503</v>
      </c>
      <c r="G40" s="12">
        <v>0.67053593160434399</v>
      </c>
      <c r="H40" s="12">
        <v>1.5005737073718399</v>
      </c>
      <c r="I40" s="12">
        <v>1.3146492405549</v>
      </c>
      <c r="J40" s="4">
        <f t="shared" si="1"/>
        <v>1.1932838275653128</v>
      </c>
      <c r="K40" s="5">
        <f>+SUM(K75:K82)</f>
        <v>0.26025537436872626</v>
      </c>
      <c r="L40" s="5">
        <f t="shared" ref="L40:Q40" si="6">+SUM(L75:L82)</f>
        <v>0.1887516458225986</v>
      </c>
      <c r="M40" s="5">
        <f t="shared" si="6"/>
        <v>0.21189485728788551</v>
      </c>
      <c r="N40" s="5">
        <f t="shared" si="6"/>
        <v>8.8842227608155314E-2</v>
      </c>
      <c r="O40" s="5">
        <f t="shared" si="6"/>
        <v>9.5422039029212119E-2</v>
      </c>
      <c r="P40" s="5">
        <f t="shared" si="6"/>
        <v>8.1741227467850897E-2</v>
      </c>
      <c r="Q40" s="5">
        <f t="shared" si="6"/>
        <v>0.17099499018099007</v>
      </c>
      <c r="R40" s="20" t="s">
        <v>28</v>
      </c>
      <c r="AE40" s="4">
        <v>8.8999999999999996E-2</v>
      </c>
      <c r="AF40" s="4">
        <f t="shared" si="2"/>
        <v>0</v>
      </c>
      <c r="AG40" s="4">
        <f t="shared" si="4"/>
        <v>8.8999999999999996E-2</v>
      </c>
    </row>
    <row r="41" spans="2:33">
      <c r="B41" s="12">
        <v>9.3861408596169205E-2</v>
      </c>
      <c r="C41" s="12">
        <v>1.3262111072571801</v>
      </c>
      <c r="D41" s="12">
        <v>1.53049170444044</v>
      </c>
      <c r="E41" s="12">
        <v>1.5650686094656201</v>
      </c>
      <c r="F41" s="12">
        <v>0.89129636803264201</v>
      </c>
      <c r="G41" s="12">
        <v>0.851869097697593</v>
      </c>
      <c r="H41" s="12">
        <v>1.32502485108201</v>
      </c>
      <c r="I41" s="12">
        <v>1.1158727581882899</v>
      </c>
      <c r="J41" s="4">
        <f t="shared" si="1"/>
        <v>1.2294049280233963</v>
      </c>
      <c r="AE41" s="4">
        <v>9.4E-2</v>
      </c>
      <c r="AF41" s="4">
        <f t="shared" si="2"/>
        <v>0</v>
      </c>
      <c r="AG41" s="4">
        <f t="shared" si="4"/>
        <v>9.4E-2</v>
      </c>
    </row>
    <row r="42" spans="2:33">
      <c r="B42" s="12">
        <v>9.9717297916349104E-2</v>
      </c>
      <c r="C42" s="12">
        <v>1.3359081873285401</v>
      </c>
      <c r="D42" s="12">
        <v>1.4228716331836799</v>
      </c>
      <c r="E42" s="12">
        <v>1.8154967264458499</v>
      </c>
      <c r="F42" s="12">
        <v>0.96203304909226195</v>
      </c>
      <c r="G42" s="12">
        <v>0.88496425889159003</v>
      </c>
      <c r="H42" s="12">
        <v>1.17262798705368</v>
      </c>
      <c r="I42" s="12">
        <v>0.885099486507266</v>
      </c>
      <c r="J42" s="4">
        <f t="shared" si="1"/>
        <v>1.2112859040718382</v>
      </c>
      <c r="AE42" s="4">
        <v>0.1</v>
      </c>
      <c r="AF42" s="4">
        <f t="shared" si="2"/>
        <v>0</v>
      </c>
      <c r="AG42" s="4">
        <f t="shared" si="4"/>
        <v>0.1</v>
      </c>
    </row>
    <row r="43" spans="2:33">
      <c r="B43" s="13">
        <v>0.105938528437381</v>
      </c>
      <c r="C43" s="12">
        <v>1.21674679955592</v>
      </c>
      <c r="D43" s="12">
        <v>1.6235511878498099</v>
      </c>
      <c r="E43" s="12">
        <v>1.7234444954604999</v>
      </c>
      <c r="F43" s="12">
        <v>1.2128339063595399</v>
      </c>
      <c r="G43" s="12">
        <v>0.80791404951068602</v>
      </c>
      <c r="H43" s="12">
        <v>0.94397038699532299</v>
      </c>
      <c r="I43" s="12">
        <v>0.86502504659539903</v>
      </c>
      <c r="J43" s="4">
        <f t="shared" si="1"/>
        <v>1.199069410332454</v>
      </c>
      <c r="K43" s="4">
        <f>+AVERAGE(C42:C43)*(B43-B42)</f>
        <v>7.9403275570349343E-3</v>
      </c>
      <c r="L43" s="4">
        <f>+AVERAGE(D42:D43)*(B43-B42)</f>
        <v>9.4762493170908128E-3</v>
      </c>
      <c r="M43" s="4">
        <f>+AVERAGE(E42:E43)*(B43-B42)</f>
        <v>1.1008284570930841E-2</v>
      </c>
      <c r="N43" s="4">
        <f>+AVERAGE(F42:F43)*(B43-B42)</f>
        <v>6.7651743412202297E-3</v>
      </c>
      <c r="O43" s="4">
        <f>+AVERAGE(G42:G43)*(B43-B42)</f>
        <v>5.2658931003125402E-3</v>
      </c>
      <c r="P43" s="4">
        <f>+AVERAGE(H42:H43)*(B43-B42)</f>
        <v>6.5839232027000679E-3</v>
      </c>
      <c r="Q43" s="4">
        <f>+AVERAGE(I42:I43)*(B43-B42)</f>
        <v>5.4439640804724958E-3</v>
      </c>
      <c r="R43" s="3" t="s">
        <v>10</v>
      </c>
      <c r="AE43" s="4">
        <v>0.106</v>
      </c>
      <c r="AF43" s="4">
        <f t="shared" si="2"/>
        <v>0</v>
      </c>
      <c r="AG43" s="4">
        <f t="shared" si="4"/>
        <v>0.106</v>
      </c>
    </row>
    <row r="44" spans="2:33">
      <c r="B44" s="12">
        <v>0.112547893314282</v>
      </c>
      <c r="C44" s="12">
        <v>1.0920584597016301</v>
      </c>
      <c r="D44" s="12">
        <v>1.50639997143148</v>
      </c>
      <c r="E44" s="12">
        <v>1.62775245568427</v>
      </c>
      <c r="F44" s="12">
        <v>1.48498432199065</v>
      </c>
      <c r="G44" s="12">
        <v>0.89278535918551505</v>
      </c>
      <c r="H44" s="12">
        <v>1.0427519829891401</v>
      </c>
      <c r="I44" s="12">
        <v>0.90172762908388604</v>
      </c>
      <c r="J44" s="4">
        <f t="shared" si="1"/>
        <v>1.2212085971523674</v>
      </c>
      <c r="K44" s="4">
        <f t="shared" ref="K44:K81" si="7">+AVERAGE(C43:C44)*(B44-B43)</f>
        <v>7.6298681940705822E-3</v>
      </c>
      <c r="L44" s="4">
        <f t="shared" ref="L44:L82" si="8">+AVERAGE(D43:D44)*(B44-B43)</f>
        <v>1.0343494629284666E-2</v>
      </c>
      <c r="M44" s="4">
        <f t="shared" ref="M44:M82" si="9">+AVERAGE(E43:E44)*(B44-B43)</f>
        <v>1.1074641712236984E-2</v>
      </c>
      <c r="N44" s="4">
        <f t="shared" ref="N44:N82" si="10">+AVERAGE(F43:F44)*(B44-B43)</f>
        <v>8.9154325213605182E-3</v>
      </c>
      <c r="O44" s="4">
        <f t="shared" ref="O44:O82" si="11">+AVERAGE(G43:G44)*(B44-B43)</f>
        <v>5.6202714690014874E-3</v>
      </c>
      <c r="P44" s="4">
        <f t="shared" ref="P44:P82" si="12">+AVERAGE(H43:H44)*(B44-B43)</f>
        <v>6.5654865261644138E-3</v>
      </c>
      <c r="Q44" s="4">
        <f t="shared" ref="Q44:Q82" si="13">+AVERAGE(I43:I44)*(B44-B43)</f>
        <v>5.8385565404027676E-3</v>
      </c>
      <c r="AE44" s="4">
        <v>0.113</v>
      </c>
      <c r="AF44" s="4">
        <f t="shared" si="2"/>
        <v>0</v>
      </c>
      <c r="AG44" s="4">
        <f t="shared" si="4"/>
        <v>0.113</v>
      </c>
    </row>
    <row r="45" spans="2:33">
      <c r="B45" s="12">
        <v>0.11956960773691</v>
      </c>
      <c r="C45" s="12">
        <v>0.96758662570326504</v>
      </c>
      <c r="D45" s="12">
        <v>1.50824291512597</v>
      </c>
      <c r="E45" s="12">
        <v>1.4801082183494101</v>
      </c>
      <c r="F45" s="12">
        <v>1.3448759550157301</v>
      </c>
      <c r="G45" s="12">
        <v>0.94579229414738997</v>
      </c>
      <c r="H45" s="12">
        <v>0.98686614480684898</v>
      </c>
      <c r="I45" s="12">
        <v>0.98463305749956498</v>
      </c>
      <c r="J45" s="4">
        <f t="shared" si="1"/>
        <v>1.1740150300925971</v>
      </c>
      <c r="K45" s="4">
        <f t="shared" si="7"/>
        <v>7.2311198008412165E-3</v>
      </c>
      <c r="L45" s="4">
        <f t="shared" si="8"/>
        <v>1.0583980717806677E-2</v>
      </c>
      <c r="M45" s="4">
        <f t="shared" si="9"/>
        <v>1.0911255059190335E-2</v>
      </c>
      <c r="N45" s="4">
        <f t="shared" si="10"/>
        <v>9.9352353605388841E-3</v>
      </c>
      <c r="O45" s="4">
        <f t="shared" si="11"/>
        <v>6.4549836127646013E-3</v>
      </c>
      <c r="P45" s="4">
        <f t="shared" si="12"/>
        <v>7.125699440186168E-3</v>
      </c>
      <c r="Q45" s="4">
        <f t="shared" si="13"/>
        <v>6.6227430196307375E-3</v>
      </c>
      <c r="AE45" s="4">
        <v>0.12</v>
      </c>
      <c r="AF45" s="4">
        <f t="shared" si="2"/>
        <v>0</v>
      </c>
      <c r="AG45" s="4">
        <f t="shared" si="4"/>
        <v>0.12</v>
      </c>
    </row>
    <row r="46" spans="2:33">
      <c r="B46" s="12">
        <v>0.127029397648834</v>
      </c>
      <c r="C46" s="12">
        <v>0.945395226800403</v>
      </c>
      <c r="D46" s="12">
        <v>1.5128421447267399</v>
      </c>
      <c r="E46" s="12">
        <v>1.58986896734435</v>
      </c>
      <c r="F46" s="12">
        <v>0.96370791908679099</v>
      </c>
      <c r="G46" s="12">
        <v>0.97437025030395297</v>
      </c>
      <c r="H46" s="12">
        <v>0.85124572783308095</v>
      </c>
      <c r="I46" s="12">
        <v>0.93905315345653695</v>
      </c>
      <c r="J46" s="4">
        <f t="shared" si="1"/>
        <v>1.1109261985074079</v>
      </c>
      <c r="K46" s="4">
        <f t="shared" si="7"/>
        <v>7.1352213625002761E-3</v>
      </c>
      <c r="L46" s="4">
        <f t="shared" si="8"/>
        <v>1.1268329926276783E-2</v>
      </c>
      <c r="M46" s="4">
        <f t="shared" si="9"/>
        <v>1.1450692419837576E-2</v>
      </c>
      <c r="N46" s="4">
        <f t="shared" si="10"/>
        <v>8.6107753474302089E-3</v>
      </c>
      <c r="O46" s="4">
        <f t="shared" si="11"/>
        <v>7.1620045891762265E-3</v>
      </c>
      <c r="P46" s="4">
        <f t="shared" si="12"/>
        <v>6.8559642022535438E-3</v>
      </c>
      <c r="Q46" s="4">
        <f t="shared" si="13"/>
        <v>7.1751474950988194E-3</v>
      </c>
      <c r="AE46" s="4">
        <v>0.128</v>
      </c>
      <c r="AF46" s="4">
        <f t="shared" si="2"/>
        <v>0</v>
      </c>
      <c r="AG46" s="4">
        <f t="shared" si="4"/>
        <v>0.128</v>
      </c>
    </row>
    <row r="47" spans="2:33">
      <c r="B47" s="12">
        <v>0.134954594001268</v>
      </c>
      <c r="C47" s="12">
        <v>0.92560286549218496</v>
      </c>
      <c r="D47" s="12">
        <v>1.27542477182285</v>
      </c>
      <c r="E47" s="12">
        <v>1.5282703873574801</v>
      </c>
      <c r="F47" s="12">
        <v>0.76221573617229499</v>
      </c>
      <c r="G47" s="12">
        <v>1.0393280904748801</v>
      </c>
      <c r="H47" s="12">
        <v>0.93942376800535399</v>
      </c>
      <c r="I47" s="12">
        <v>1.0192641972410399</v>
      </c>
      <c r="J47" s="4">
        <f t="shared" si="1"/>
        <v>1.0699328309380121</v>
      </c>
      <c r="K47" s="4">
        <f t="shared" si="7"/>
        <v>7.4140136282240896E-3</v>
      </c>
      <c r="L47" s="4">
        <f t="shared" si="8"/>
        <v>1.1048781398325595E-2</v>
      </c>
      <c r="M47" s="4">
        <f t="shared" si="9"/>
        <v>1.2355933320131915E-2</v>
      </c>
      <c r="N47" s="4">
        <f t="shared" si="10"/>
        <v>6.839141928619427E-3</v>
      </c>
      <c r="O47" s="4">
        <f t="shared" si="11"/>
        <v>7.979477372621396E-3</v>
      </c>
      <c r="P47" s="4">
        <f t="shared" si="12"/>
        <v>7.0957036784167924E-3</v>
      </c>
      <c r="Q47" s="4">
        <f t="shared" si="13"/>
        <v>7.7600247623283193E-3</v>
      </c>
      <c r="AE47" s="4">
        <v>0.13500000000000001</v>
      </c>
      <c r="AF47" s="4">
        <f t="shared" si="2"/>
        <v>0</v>
      </c>
      <c r="AG47" s="4">
        <f t="shared" si="4"/>
        <v>0.13500000000000001</v>
      </c>
    </row>
    <row r="48" spans="2:33">
      <c r="B48" s="12">
        <v>0.143374232887376</v>
      </c>
      <c r="C48" s="12">
        <v>0.90927711182809701</v>
      </c>
      <c r="D48" s="12">
        <v>1.2426941217134799</v>
      </c>
      <c r="E48" s="12">
        <v>1.4687320904386401</v>
      </c>
      <c r="F48" s="12">
        <v>0.62302237261647897</v>
      </c>
      <c r="G48" s="12">
        <v>1.0394129059874599</v>
      </c>
      <c r="H48" s="12">
        <v>1.2009721997226099</v>
      </c>
      <c r="I48" s="12">
        <v>1.02343778327154</v>
      </c>
      <c r="J48" s="4">
        <f t="shared" si="1"/>
        <v>1.0725069407969008</v>
      </c>
      <c r="K48" s="4">
        <f t="shared" si="7"/>
        <v>7.724513404193405E-3</v>
      </c>
      <c r="L48" s="4">
        <f t="shared" si="8"/>
        <v>1.0600825877930866E-2</v>
      </c>
      <c r="M48" s="4">
        <f t="shared" si="9"/>
        <v>1.261683930190712E-2</v>
      </c>
      <c r="N48" s="4">
        <f t="shared" si="10"/>
        <v>5.8316023236383322E-3</v>
      </c>
      <c r="O48" s="4">
        <f t="shared" si="11"/>
        <v>8.7511242639806055E-3</v>
      </c>
      <c r="P48" s="4">
        <f t="shared" si="12"/>
        <v>9.0106805607755632E-3</v>
      </c>
      <c r="Q48" s="4">
        <f t="shared" si="13"/>
        <v>8.5994065139267713E-3</v>
      </c>
      <c r="AE48" s="4">
        <v>0.14399999999999999</v>
      </c>
      <c r="AF48" s="4">
        <f t="shared" si="2"/>
        <v>0</v>
      </c>
      <c r="AG48" s="4">
        <f t="shared" si="4"/>
        <v>0.14399999999999999</v>
      </c>
    </row>
    <row r="49" spans="2:33">
      <c r="B49" s="12">
        <v>0.15231916192382899</v>
      </c>
      <c r="C49" s="12">
        <v>0.94012115217444503</v>
      </c>
      <c r="D49" s="12">
        <v>1.1147155844277901</v>
      </c>
      <c r="E49" s="12">
        <v>1.4855926472349501</v>
      </c>
      <c r="F49" s="12">
        <v>0.75190138512443305</v>
      </c>
      <c r="G49" s="12">
        <v>1.0227783496517699</v>
      </c>
      <c r="H49" s="12">
        <v>0.97344253033837902</v>
      </c>
      <c r="I49" s="12">
        <v>0.94355827863582298</v>
      </c>
      <c r="J49" s="4">
        <f t="shared" si="1"/>
        <v>1.0331585610839416</v>
      </c>
      <c r="K49" s="4">
        <f t="shared" si="7"/>
        <v>8.2713681158210518E-3</v>
      </c>
      <c r="L49" s="4">
        <f t="shared" si="8"/>
        <v>1.0543431265639587E-2</v>
      </c>
      <c r="M49" s="4">
        <f t="shared" si="9"/>
        <v>1.3213112564563942E-2</v>
      </c>
      <c r="N49" s="4">
        <f t="shared" si="10"/>
        <v>6.1492977217628758E-3</v>
      </c>
      <c r="O49" s="4">
        <f t="shared" si="11"/>
        <v>9.2230772206434077E-3</v>
      </c>
      <c r="P49" s="4">
        <f t="shared" si="12"/>
        <v>9.7249927281068231E-3</v>
      </c>
      <c r="Q49" s="4">
        <f t="shared" si="13"/>
        <v>8.7973200943719347E-3</v>
      </c>
      <c r="AE49" s="4">
        <v>0.153</v>
      </c>
      <c r="AF49" s="4">
        <f t="shared" si="2"/>
        <v>0</v>
      </c>
      <c r="AG49" s="4">
        <f t="shared" si="4"/>
        <v>0.153</v>
      </c>
    </row>
    <row r="50" spans="2:33">
      <c r="B50" s="12">
        <v>0.16182215326935701</v>
      </c>
      <c r="C50" s="12">
        <v>0.91275494770009802</v>
      </c>
      <c r="D50" s="12">
        <v>1.0315739930961001</v>
      </c>
      <c r="E50" s="12">
        <v>1.5120531826636701</v>
      </c>
      <c r="F50" s="12">
        <v>0.82377754955360205</v>
      </c>
      <c r="G50" s="12">
        <v>0.87668758895503796</v>
      </c>
      <c r="H50" s="12">
        <v>0.94285295366111799</v>
      </c>
      <c r="I50" s="12">
        <v>0.89762807786490395</v>
      </c>
      <c r="J50" s="4">
        <f t="shared" si="1"/>
        <v>0.99961832764207581</v>
      </c>
      <c r="K50" s="4">
        <f t="shared" si="7"/>
        <v>8.8039327707217386E-3</v>
      </c>
      <c r="L50" s="4">
        <f t="shared" si="8"/>
        <v>1.0198085640103251E-2</v>
      </c>
      <c r="M50" s="4">
        <f t="shared" si="9"/>
        <v>1.4243301189242361E-2</v>
      </c>
      <c r="N50" s="4">
        <f t="shared" si="10"/>
        <v>7.4868316397880821E-3</v>
      </c>
      <c r="O50" s="4">
        <f t="shared" si="11"/>
        <v>9.0253041878528683E-3</v>
      </c>
      <c r="P50" s="4">
        <f t="shared" si="12"/>
        <v>9.1052696999608159E-3</v>
      </c>
      <c r="Q50" s="4">
        <f t="shared" si="13"/>
        <v>8.7483890056653298E-3</v>
      </c>
      <c r="AE50" s="4">
        <v>0.16200000000000001</v>
      </c>
      <c r="AF50" s="4">
        <f t="shared" si="2"/>
        <v>0</v>
      </c>
      <c r="AG50" s="4">
        <f t="shared" si="4"/>
        <v>0.16200000000000001</v>
      </c>
    </row>
    <row r="51" spans="2:33">
      <c r="B51" s="12">
        <v>0.17191802369439599</v>
      </c>
      <c r="C51" s="12">
        <v>1.03539804912572</v>
      </c>
      <c r="D51" s="12">
        <v>1.1446459518979</v>
      </c>
      <c r="E51" s="12">
        <v>1.8086360388457801</v>
      </c>
      <c r="F51" s="12">
        <v>0.73959256084241898</v>
      </c>
      <c r="G51" s="12">
        <v>0.73207869043625295</v>
      </c>
      <c r="H51" s="12">
        <v>0.87500755790864304</v>
      </c>
      <c r="I51" s="12">
        <v>1.07376725108674</v>
      </c>
      <c r="J51" s="4">
        <f t="shared" si="1"/>
        <v>1.0584465857347791</v>
      </c>
      <c r="K51" s="4">
        <f t="shared" si="7"/>
        <v>9.8341501120524193E-3</v>
      </c>
      <c r="L51" s="4">
        <f t="shared" si="8"/>
        <v>1.0985417290522444E-2</v>
      </c>
      <c r="M51" s="4">
        <f t="shared" si="9"/>
        <v>1.6762624051091492E-2</v>
      </c>
      <c r="N51" s="4">
        <f t="shared" si="10"/>
        <v>7.8917910304685604E-3</v>
      </c>
      <c r="O51" s="4">
        <f t="shared" si="11"/>
        <v>8.1209479504532681E-3</v>
      </c>
      <c r="P51" s="4">
        <f t="shared" si="12"/>
        <v>9.1764420878016929E-3</v>
      </c>
      <c r="Q51" s="4">
        <f t="shared" si="13"/>
        <v>9.9514758988114502E-3</v>
      </c>
      <c r="AE51" s="4">
        <v>0.17200000000000001</v>
      </c>
      <c r="AF51" s="4">
        <f t="shared" si="2"/>
        <v>0</v>
      </c>
      <c r="AG51" s="4">
        <f t="shared" si="4"/>
        <v>0.17200000000000001</v>
      </c>
    </row>
    <row r="52" spans="2:33">
      <c r="B52" s="12">
        <v>0.182643762141704</v>
      </c>
      <c r="C52" s="12">
        <v>1.11030014766449</v>
      </c>
      <c r="D52" s="12">
        <v>0.98478174706146704</v>
      </c>
      <c r="E52" s="12">
        <v>1.80865515990388</v>
      </c>
      <c r="F52" s="12">
        <v>1.07226296128206</v>
      </c>
      <c r="G52" s="12">
        <v>0.75653318720763396</v>
      </c>
      <c r="H52" s="12">
        <v>0.73753983776911902</v>
      </c>
      <c r="I52" s="12">
        <v>0.89427385215827604</v>
      </c>
      <c r="J52" s="4">
        <f t="shared" si="1"/>
        <v>1.0520495561495606</v>
      </c>
      <c r="K52" s="4">
        <f t="shared" si="7"/>
        <v>1.1507098822816112E-2</v>
      </c>
      <c r="L52" s="4">
        <f t="shared" si="8"/>
        <v>1.1419842270745554E-2</v>
      </c>
      <c r="M52" s="4">
        <f t="shared" si="9"/>
        <v>1.9399059642769053E-2</v>
      </c>
      <c r="N52" s="4">
        <f t="shared" si="10"/>
        <v>9.7167442173089254E-3</v>
      </c>
      <c r="O52" s="4">
        <f t="shared" si="11"/>
        <v>7.983230824582202E-3</v>
      </c>
      <c r="P52" s="4">
        <f t="shared" si="12"/>
        <v>8.6478807999636857E-3</v>
      </c>
      <c r="Q52" s="4">
        <f t="shared" si="13"/>
        <v>1.0554347063478769E-2</v>
      </c>
      <c r="AE52" s="4">
        <v>0.183</v>
      </c>
      <c r="AF52" s="4">
        <f t="shared" si="2"/>
        <v>0</v>
      </c>
      <c r="AG52" s="4">
        <f t="shared" si="4"/>
        <v>0.183</v>
      </c>
    </row>
    <row r="53" spans="2:33">
      <c r="B53" s="12">
        <v>0.19403866524532901</v>
      </c>
      <c r="C53" s="12">
        <v>1.2608450350343401</v>
      </c>
      <c r="D53" s="12">
        <v>0.957022523614108</v>
      </c>
      <c r="E53" s="12">
        <v>1.93907259823653</v>
      </c>
      <c r="F53" s="12">
        <v>0.96331488901904605</v>
      </c>
      <c r="G53" s="12">
        <v>0.72975040843888805</v>
      </c>
      <c r="H53" s="12">
        <v>0.72993328314358896</v>
      </c>
      <c r="I53" s="12">
        <v>1.01939365746994</v>
      </c>
      <c r="J53" s="4">
        <f t="shared" si="1"/>
        <v>1.0856189135652061</v>
      </c>
      <c r="K53" s="4">
        <f t="shared" si="7"/>
        <v>1.3509484800740195E-2</v>
      </c>
      <c r="L53" s="4">
        <f t="shared" si="8"/>
        <v>1.1063335755276705E-2</v>
      </c>
      <c r="M53" s="4">
        <f t="shared" si="9"/>
        <v>2.135249733138788E-2</v>
      </c>
      <c r="N53" s="4">
        <f t="shared" si="10"/>
        <v>1.1597606182033197E-2</v>
      </c>
      <c r="O53" s="4">
        <f t="shared" si="11"/>
        <v>8.4680287784497463E-3</v>
      </c>
      <c r="P53" s="4">
        <f t="shared" si="12"/>
        <v>8.3608570099872465E-3</v>
      </c>
      <c r="Q53" s="4">
        <f t="shared" si="13"/>
        <v>1.0903027922384451E-2</v>
      </c>
      <c r="AE53" s="4">
        <v>0.19500000000000001</v>
      </c>
      <c r="AF53" s="4">
        <f t="shared" si="2"/>
        <v>0</v>
      </c>
      <c r="AG53" s="4">
        <f t="shared" si="4"/>
        <v>0.19500000000000001</v>
      </c>
    </row>
    <row r="54" spans="2:33">
      <c r="B54" s="12">
        <v>0.20614448130441601</v>
      </c>
      <c r="C54" s="12">
        <v>1.14573840342133</v>
      </c>
      <c r="D54" s="12">
        <v>0.91506678786455897</v>
      </c>
      <c r="E54" s="12">
        <v>1.8517665060180999</v>
      </c>
      <c r="F54" s="12">
        <v>0.772910827459659</v>
      </c>
      <c r="G54" s="12">
        <v>0.77364879340815296</v>
      </c>
      <c r="H54" s="12">
        <v>0.72874385972282596</v>
      </c>
      <c r="I54" s="12">
        <v>1.15918983318733</v>
      </c>
      <c r="J54" s="4">
        <f t="shared" si="1"/>
        <v>1.049580715868851</v>
      </c>
      <c r="K54" s="4">
        <f t="shared" si="7"/>
        <v>1.4566828218394738E-2</v>
      </c>
      <c r="L54" s="4">
        <f t="shared" si="8"/>
        <v>1.133158442547179E-2</v>
      </c>
      <c r="M54" s="4">
        <f t="shared" si="9"/>
        <v>2.2945600452850348E-2</v>
      </c>
      <c r="N54" s="4">
        <f t="shared" si="10"/>
        <v>1.0509214580373873E-2</v>
      </c>
      <c r="O54" s="4">
        <f t="shared" si="11"/>
        <v>9.0999371004692464E-3</v>
      </c>
      <c r="P54" s="4">
        <f t="shared" si="12"/>
        <v>8.8292385905676968E-3</v>
      </c>
      <c r="Q54" s="4">
        <f t="shared" si="13"/>
        <v>1.3186765503630302E-2</v>
      </c>
      <c r="AE54" s="4">
        <v>0.20699999999999999</v>
      </c>
      <c r="AF54" s="4">
        <f t="shared" si="2"/>
        <v>0</v>
      </c>
      <c r="AG54" s="4">
        <f t="shared" si="4"/>
        <v>0.20699999999999999</v>
      </c>
    </row>
    <row r="55" spans="2:33">
      <c r="B55" s="12">
        <v>0.21900556323935999</v>
      </c>
      <c r="C55" s="12">
        <v>1.08634471513118</v>
      </c>
      <c r="D55" s="12">
        <v>1.1340524389762101</v>
      </c>
      <c r="E55" s="12">
        <v>1.96703225655842</v>
      </c>
      <c r="F55" s="12">
        <v>0.98259407443472302</v>
      </c>
      <c r="G55" s="12">
        <v>0.750788516557927</v>
      </c>
      <c r="H55" s="12">
        <v>0.89785937763144996</v>
      </c>
      <c r="I55" s="12">
        <v>1.2526588033563799</v>
      </c>
      <c r="J55" s="4">
        <f t="shared" si="1"/>
        <v>1.1530471689494701</v>
      </c>
      <c r="K55" s="4">
        <f t="shared" si="7"/>
        <v>1.4353501936654555E-2</v>
      </c>
      <c r="L55" s="4">
        <f t="shared" si="8"/>
        <v>1.3176945135434095E-2</v>
      </c>
      <c r="M55" s="4">
        <f t="shared" si="9"/>
        <v>2.4556941889279652E-2</v>
      </c>
      <c r="N55" s="4">
        <f t="shared" si="10"/>
        <v>1.1288846190229721E-2</v>
      </c>
      <c r="O55" s="4">
        <f t="shared" si="11"/>
        <v>9.8029565740796742E-3</v>
      </c>
      <c r="P55" s="4">
        <f t="shared" si="12"/>
        <v>1.0459938755629236E-2</v>
      </c>
      <c r="Q55" s="4">
        <f t="shared" si="13"/>
        <v>1.550949146463579E-2</v>
      </c>
      <c r="AE55" s="4">
        <v>0.22</v>
      </c>
      <c r="AF55" s="4">
        <f t="shared" si="2"/>
        <v>0</v>
      </c>
      <c r="AG55" s="4">
        <f t="shared" si="4"/>
        <v>0.22</v>
      </c>
    </row>
    <row r="56" spans="2:33">
      <c r="B56" s="12">
        <v>0.23266903109067999</v>
      </c>
      <c r="C56" s="12">
        <v>1.02742337943087</v>
      </c>
      <c r="D56" s="12">
        <v>1.2294079338981401</v>
      </c>
      <c r="E56" s="12">
        <v>2.07424206968216</v>
      </c>
      <c r="F56" s="12">
        <v>1.0776170018369799</v>
      </c>
      <c r="G56" s="12">
        <v>0.86937577576415004</v>
      </c>
      <c r="H56" s="12">
        <v>0.94316023831881901</v>
      </c>
      <c r="I56" s="12">
        <v>1.27868035003439</v>
      </c>
      <c r="J56" s="4">
        <f t="shared" si="1"/>
        <v>1.2142723927093582</v>
      </c>
      <c r="K56" s="4">
        <f t="shared" si="7"/>
        <v>1.4440701202597252E-2</v>
      </c>
      <c r="L56" s="4">
        <f t="shared" si="8"/>
        <v>1.6146532411318731E-2</v>
      </c>
      <c r="M56" s="4">
        <f t="shared" si="9"/>
        <v>2.7608910917476526E-2</v>
      </c>
      <c r="N56" s="4">
        <f t="shared" si="10"/>
        <v>1.4074813903785894E-2</v>
      </c>
      <c r="O56" s="4">
        <f t="shared" si="11"/>
        <v>1.1068531360999658E-2</v>
      </c>
      <c r="P56" s="4">
        <f t="shared" si="12"/>
        <v>1.2577356168092996E-2</v>
      </c>
      <c r="Q56" s="4">
        <f t="shared" si="13"/>
        <v>1.7293435571571186E-2</v>
      </c>
      <c r="AE56" s="4">
        <v>0.23300000000000001</v>
      </c>
      <c r="AF56" s="4">
        <f t="shared" si="2"/>
        <v>0</v>
      </c>
      <c r="AG56" s="4">
        <f t="shared" si="4"/>
        <v>0.23300000000000001</v>
      </c>
    </row>
    <row r="57" spans="2:33">
      <c r="B57" s="12">
        <v>0.247184944655993</v>
      </c>
      <c r="C57" s="12">
        <v>1.4828765027870601</v>
      </c>
      <c r="D57" s="12">
        <v>1.4705353899576501</v>
      </c>
      <c r="E57" s="12">
        <v>2.2160785576647499</v>
      </c>
      <c r="F57" s="12">
        <v>0.99221615934849405</v>
      </c>
      <c r="G57" s="12">
        <v>0.90801583043524303</v>
      </c>
      <c r="H57" s="12">
        <v>1.1982385427734601</v>
      </c>
      <c r="I57" s="12">
        <v>1.2498786910378701</v>
      </c>
      <c r="J57" s="4">
        <f t="shared" si="1"/>
        <v>1.3596913820006467</v>
      </c>
      <c r="K57" s="4">
        <f t="shared" si="7"/>
        <v>1.821964805664545E-2</v>
      </c>
      <c r="L57" s="4">
        <f t="shared" si="8"/>
        <v>1.9596071960167282E-2</v>
      </c>
      <c r="M57" s="4">
        <f t="shared" si="9"/>
        <v>3.1138961697023616E-2</v>
      </c>
      <c r="N57" s="4">
        <f t="shared" si="10"/>
        <v>1.5022759631193466E-2</v>
      </c>
      <c r="O57" s="4">
        <f t="shared" si="11"/>
        <v>1.2900231463651624E-2</v>
      </c>
      <c r="P57" s="4">
        <f t="shared" si="12"/>
        <v>1.5542179807601079E-2</v>
      </c>
      <c r="Q57" s="4">
        <f t="shared" si="13"/>
        <v>1.8352172242497838E-2</v>
      </c>
      <c r="AE57" s="4">
        <v>0.248</v>
      </c>
      <c r="AF57" s="4">
        <f t="shared" si="2"/>
        <v>0</v>
      </c>
      <c r="AG57" s="4">
        <f t="shared" si="4"/>
        <v>0.248</v>
      </c>
    </row>
    <row r="58" spans="2:33">
      <c r="B58" s="12">
        <v>0.26260648689757599</v>
      </c>
      <c r="C58" s="12">
        <v>1.8778474459752801</v>
      </c>
      <c r="D58" s="12">
        <v>1.4655286977233399</v>
      </c>
      <c r="E58" s="12">
        <v>1.98667837017319</v>
      </c>
      <c r="F58" s="12">
        <v>0.83012736007493504</v>
      </c>
      <c r="G58" s="12">
        <v>1.13834474375427</v>
      </c>
      <c r="H58" s="12">
        <v>1.5005855179988801</v>
      </c>
      <c r="I58" s="12">
        <v>1.1889031935657599</v>
      </c>
      <c r="J58" s="4">
        <f t="shared" si="1"/>
        <v>1.4268593327522365</v>
      </c>
      <c r="K58" s="4">
        <f t="shared" si="7"/>
        <v>2.5913773169068999E-2</v>
      </c>
      <c r="L58" s="4">
        <f t="shared" si="8"/>
        <v>2.2639318176083601E-2</v>
      </c>
      <c r="M58" s="4">
        <f t="shared" si="9"/>
        <v>3.2406496746879163E-2</v>
      </c>
      <c r="N58" s="4">
        <f t="shared" si="10"/>
        <v>1.405167378173171E-2</v>
      </c>
      <c r="O58" s="4">
        <f t="shared" si="11"/>
        <v>1.5779018018186791E-2</v>
      </c>
      <c r="P58" s="4">
        <f t="shared" si="12"/>
        <v>2.0810014627900587E-2</v>
      </c>
      <c r="Q58" s="4">
        <f t="shared" si="13"/>
        <v>1.8804888925711121E-2</v>
      </c>
      <c r="AE58" s="4">
        <v>0.26300000000000001</v>
      </c>
      <c r="AF58" s="4">
        <f t="shared" si="2"/>
        <v>0</v>
      </c>
      <c r="AG58" s="4">
        <f t="shared" si="4"/>
        <v>0.26300000000000001</v>
      </c>
    </row>
    <row r="59" spans="2:33">
      <c r="B59" s="12">
        <v>0.27899015879248301</v>
      </c>
      <c r="C59" s="12">
        <v>2.0574678085831799</v>
      </c>
      <c r="D59" s="12">
        <v>1.3720641189842</v>
      </c>
      <c r="E59" s="12">
        <v>2.4341967606608601</v>
      </c>
      <c r="F59" s="12">
        <v>0.73662349215446299</v>
      </c>
      <c r="G59" s="12">
        <v>1.31247138359771</v>
      </c>
      <c r="H59" s="12">
        <v>1.68809973163153</v>
      </c>
      <c r="I59" s="12">
        <v>1.09157874687274</v>
      </c>
      <c r="J59" s="4">
        <f t="shared" si="1"/>
        <v>1.5275002917835263</v>
      </c>
      <c r="K59" s="4">
        <f t="shared" si="7"/>
        <v>3.2237456966854164E-2</v>
      </c>
      <c r="L59" s="4">
        <f t="shared" si="8"/>
        <v>2.3245094840140691E-2</v>
      </c>
      <c r="M59" s="4">
        <f t="shared" si="9"/>
        <v>3.621508381596962E-2</v>
      </c>
      <c r="N59" s="4">
        <f t="shared" si="10"/>
        <v>1.283456595199621E-2</v>
      </c>
      <c r="O59" s="4">
        <f t="shared" si="11"/>
        <v>2.0076683652640759E-2</v>
      </c>
      <c r="P59" s="4">
        <f t="shared" si="12"/>
        <v>2.6121186453037171E-2</v>
      </c>
      <c r="Q59" s="4">
        <f t="shared" si="13"/>
        <v>1.8681333937202643E-2</v>
      </c>
      <c r="AE59" s="4">
        <v>0.27900000000000003</v>
      </c>
      <c r="AF59" s="4">
        <f t="shared" si="2"/>
        <v>0</v>
      </c>
      <c r="AG59" s="4">
        <f t="shared" si="4"/>
        <v>0.27900000000000003</v>
      </c>
    </row>
    <row r="60" spans="2:33">
      <c r="B60" s="12">
        <v>0.29639598633910802</v>
      </c>
      <c r="C60" s="12">
        <v>2.08857785826764</v>
      </c>
      <c r="D60" s="12">
        <v>1.50107287480914</v>
      </c>
      <c r="E60" s="12">
        <v>2.7120319417794598</v>
      </c>
      <c r="F60" s="12">
        <v>0.82611273430799104</v>
      </c>
      <c r="G60" s="12">
        <v>1.35255370346957</v>
      </c>
      <c r="H60" s="12">
        <v>1.83798415814005</v>
      </c>
      <c r="I60" s="12">
        <v>1.0891255828012201</v>
      </c>
      <c r="J60" s="4">
        <f t="shared" si="1"/>
        <v>1.6296369790821525</v>
      </c>
      <c r="K60" s="4">
        <f t="shared" si="7"/>
        <v>3.6082677938818628E-2</v>
      </c>
      <c r="L60" s="4">
        <f t="shared" si="8"/>
        <v>2.5004663515897738E-2</v>
      </c>
      <c r="M60" s="4">
        <f t="shared" si="9"/>
        <v>4.4787184655083995E-2</v>
      </c>
      <c r="N60" s="4">
        <f t="shared" si="10"/>
        <v>1.3600358629334499E-2</v>
      </c>
      <c r="O60" s="4">
        <f t="shared" si="11"/>
        <v>2.3193483536461185E-2</v>
      </c>
      <c r="P60" s="4">
        <f t="shared" si="12"/>
        <v>3.0687204050148412E-2</v>
      </c>
      <c r="Q60" s="4">
        <f t="shared" si="13"/>
        <v>1.897848174624172E-2</v>
      </c>
      <c r="AE60" s="4">
        <v>0.29699999999999999</v>
      </c>
      <c r="AF60" s="4">
        <f t="shared" si="2"/>
        <v>0</v>
      </c>
      <c r="AG60" s="4">
        <f t="shared" si="4"/>
        <v>0.29699999999999999</v>
      </c>
    </row>
    <row r="61" spans="2:33">
      <c r="B61" s="12">
        <v>0.31488774047860602</v>
      </c>
      <c r="C61" s="12">
        <v>2.0029137562381401</v>
      </c>
      <c r="D61" s="12">
        <v>1.6888537179754199</v>
      </c>
      <c r="E61" s="12">
        <v>2.5447730991169202</v>
      </c>
      <c r="F61" s="12">
        <v>0.98925283192917801</v>
      </c>
      <c r="G61" s="12">
        <v>1.5121559185631499</v>
      </c>
      <c r="H61" s="12">
        <v>1.5087056562154399</v>
      </c>
      <c r="I61" s="12">
        <v>0.98438473594812304</v>
      </c>
      <c r="J61" s="4">
        <f t="shared" si="1"/>
        <v>1.6044342451409099</v>
      </c>
      <c r="K61" s="4">
        <f t="shared" si="7"/>
        <v>3.7829428499629295E-2</v>
      </c>
      <c r="L61" s="4">
        <f t="shared" si="8"/>
        <v>2.9493669138409312E-2</v>
      </c>
      <c r="M61" s="4">
        <f t="shared" si="9"/>
        <v>4.8603773187764779E-2</v>
      </c>
      <c r="N61" s="4">
        <f t="shared" si="10"/>
        <v>1.6784646862084147E-2</v>
      </c>
      <c r="O61" s="4">
        <f t="shared" si="11"/>
        <v>2.6486753005841645E-2</v>
      </c>
      <c r="P61" s="4">
        <f t="shared" si="12"/>
        <v>3.0943082614111956E-2</v>
      </c>
      <c r="Q61" s="4">
        <f t="shared" si="13"/>
        <v>1.9171421510012488E-2</v>
      </c>
      <c r="AE61" s="4">
        <v>0.315</v>
      </c>
      <c r="AF61" s="4">
        <f t="shared" si="2"/>
        <v>0</v>
      </c>
      <c r="AG61" s="4">
        <f t="shared" si="4"/>
        <v>0.315</v>
      </c>
    </row>
    <row r="62" spans="2:33">
      <c r="B62" s="12">
        <v>0.33453317073693201</v>
      </c>
      <c r="C62" s="12">
        <v>1.90527417732271</v>
      </c>
      <c r="D62" s="12">
        <v>1.80546655937399</v>
      </c>
      <c r="E62" s="12">
        <v>1.9008565781853499</v>
      </c>
      <c r="F62" s="12">
        <v>1.1251401441343201</v>
      </c>
      <c r="G62" s="12">
        <v>1.09433410134097</v>
      </c>
      <c r="H62" s="12">
        <v>1.1754068144061101</v>
      </c>
      <c r="I62" s="12">
        <v>0.89973562123028705</v>
      </c>
      <c r="J62" s="4">
        <f t="shared" si="1"/>
        <v>1.4151734279991053</v>
      </c>
      <c r="K62" s="4">
        <f t="shared" si="7"/>
        <v>3.8389016742600424E-2</v>
      </c>
      <c r="L62" s="4">
        <f t="shared" si="8"/>
        <v>3.4323712654461089E-2</v>
      </c>
      <c r="M62" s="4">
        <f t="shared" si="9"/>
        <v>4.3668153889893008E-2</v>
      </c>
      <c r="N62" s="4">
        <f t="shared" si="10"/>
        <v>2.0769079874974894E-2</v>
      </c>
      <c r="O62" s="4">
        <f t="shared" si="11"/>
        <v>2.5602808952524557E-2</v>
      </c>
      <c r="P62" s="4">
        <f t="shared" si="12"/>
        <v>2.6365272173549364E-2</v>
      </c>
      <c r="Q62" s="4">
        <f t="shared" si="13"/>
        <v>1.8507177537620358E-2</v>
      </c>
      <c r="AE62" s="4">
        <v>0.33500000000000002</v>
      </c>
      <c r="AF62" s="4">
        <f t="shared" si="2"/>
        <v>0</v>
      </c>
      <c r="AG62" s="4">
        <f t="shared" si="4"/>
        <v>0.33500000000000002</v>
      </c>
    </row>
    <row r="63" spans="2:33">
      <c r="B63" s="12">
        <v>0.35540425344348597</v>
      </c>
      <c r="C63" s="12">
        <v>1.71400420617119</v>
      </c>
      <c r="D63" s="12">
        <v>2.14443749068732</v>
      </c>
      <c r="E63" s="12">
        <v>1.9213606839963799</v>
      </c>
      <c r="F63" s="12">
        <v>1.11730436628575</v>
      </c>
      <c r="G63" s="12">
        <v>0.74182997996651601</v>
      </c>
      <c r="H63" s="12">
        <v>1.11279562846476</v>
      </c>
      <c r="I63" s="12">
        <v>0.95828263820536497</v>
      </c>
      <c r="J63" s="4">
        <f t="shared" si="1"/>
        <v>1.3871449991110401</v>
      </c>
      <c r="K63" s="4">
        <f t="shared" si="7"/>
        <v>3.7769129239972069E-2</v>
      </c>
      <c r="L63" s="4">
        <f t="shared" si="8"/>
        <v>4.1219387055891038E-2</v>
      </c>
      <c r="M63" s="4">
        <f t="shared" si="9"/>
        <v>3.9886906300706577E-2</v>
      </c>
      <c r="N63" s="4">
        <f t="shared" si="10"/>
        <v>2.3401122420917603E-2</v>
      </c>
      <c r="O63" s="4">
        <f t="shared" si="11"/>
        <v>1.9161366201886111E-2</v>
      </c>
      <c r="P63" s="4">
        <f t="shared" si="12"/>
        <v>2.3878631217248376E-2</v>
      </c>
      <c r="Q63" s="4">
        <f t="shared" si="13"/>
        <v>1.938942638148447E-2</v>
      </c>
      <c r="AE63" s="4">
        <v>0.35599999999999998</v>
      </c>
      <c r="AF63" s="4">
        <f t="shared" si="2"/>
        <v>0</v>
      </c>
      <c r="AG63" s="4">
        <f t="shared" si="4"/>
        <v>0.35599999999999998</v>
      </c>
    </row>
    <row r="64" spans="2:33">
      <c r="B64" s="12">
        <v>0.37757745543580201</v>
      </c>
      <c r="C64" s="12">
        <v>1.78080511079287</v>
      </c>
      <c r="D64" s="12">
        <v>2.0990251473180099</v>
      </c>
      <c r="E64" s="12">
        <v>2.2807729040553899</v>
      </c>
      <c r="F64" s="12">
        <v>0.981774850645731</v>
      </c>
      <c r="G64" s="12">
        <v>0.67931035014616103</v>
      </c>
      <c r="H64" s="12">
        <v>1.00073585614634</v>
      </c>
      <c r="I64" s="12">
        <v>1.1456845515632299</v>
      </c>
      <c r="J64" s="4">
        <f t="shared" si="1"/>
        <v>1.4240155386668187</v>
      </c>
      <c r="K64" s="4">
        <f t="shared" si="7"/>
        <v>3.8745556454836072E-2</v>
      </c>
      <c r="L64" s="4">
        <f t="shared" si="8"/>
        <v>4.7045577109669223E-2</v>
      </c>
      <c r="M64" s="4">
        <f t="shared" si="9"/>
        <v>4.6587378423283823E-2</v>
      </c>
      <c r="N64" s="4">
        <f t="shared" si="10"/>
        <v>2.3271653737447152E-2</v>
      </c>
      <c r="O64" s="4">
        <f t="shared" si="11"/>
        <v>1.5755615799507541E-2</v>
      </c>
      <c r="P64" s="4">
        <f t="shared" si="12"/>
        <v>2.3431880262700756E-2</v>
      </c>
      <c r="Q64" s="4">
        <f t="shared" si="13"/>
        <v>2.3325844741972294E-2</v>
      </c>
      <c r="AE64" s="4">
        <v>0.378</v>
      </c>
      <c r="AF64" s="4">
        <f t="shared" si="2"/>
        <v>0</v>
      </c>
      <c r="AG64" s="4">
        <f t="shared" si="4"/>
        <v>0.378</v>
      </c>
    </row>
    <row r="65" spans="2:33">
      <c r="B65" s="13">
        <v>0.40113401421641998</v>
      </c>
      <c r="C65" s="12">
        <v>1.72694740603948</v>
      </c>
      <c r="D65" s="12">
        <v>2.23834974931779</v>
      </c>
      <c r="E65" s="12">
        <v>2.38395873944468</v>
      </c>
      <c r="F65" s="12">
        <v>0.77649829551106497</v>
      </c>
      <c r="G65" s="12">
        <v>0.60861997729157502</v>
      </c>
      <c r="H65" s="12">
        <v>0.85788900603510898</v>
      </c>
      <c r="I65" s="12">
        <v>1.02889638034296</v>
      </c>
      <c r="J65" s="4">
        <f t="shared" si="1"/>
        <v>1.3744513648546655</v>
      </c>
      <c r="K65" s="4">
        <f t="shared" si="7"/>
        <v>4.1315289175310931E-2</v>
      </c>
      <c r="L65" s="4">
        <f t="shared" si="8"/>
        <v>5.108681335308899E-2</v>
      </c>
      <c r="M65" s="4">
        <f t="shared" si="9"/>
        <v>5.494251257795902E-2</v>
      </c>
      <c r="N65" s="4">
        <f t="shared" si="10"/>
        <v>2.0709432359912322E-2</v>
      </c>
      <c r="O65" s="4">
        <f t="shared" si="11"/>
        <v>1.5169603231813785E-2</v>
      </c>
      <c r="P65" s="4">
        <f t="shared" si="12"/>
        <v>2.1891402908547634E-2</v>
      </c>
      <c r="Q65" s="4">
        <f t="shared" si="13"/>
        <v>2.5612821772829579E-2</v>
      </c>
      <c r="AE65" s="4">
        <v>0.40200000000000002</v>
      </c>
      <c r="AF65" s="4">
        <f t="shared" si="2"/>
        <v>0</v>
      </c>
      <c r="AG65" s="4">
        <f t="shared" si="4"/>
        <v>0.40200000000000002</v>
      </c>
    </row>
    <row r="66" spans="2:33">
      <c r="B66" s="12">
        <v>0.42616023558837002</v>
      </c>
      <c r="C66" s="12">
        <v>1.4416464666678701</v>
      </c>
      <c r="D66" s="12">
        <v>1.79574822865242</v>
      </c>
      <c r="E66" s="12">
        <v>2.19723489925848</v>
      </c>
      <c r="F66" s="12">
        <v>0.56909393361961103</v>
      </c>
      <c r="G66" s="12">
        <v>0.66552412316620502</v>
      </c>
      <c r="H66" s="12">
        <v>0.74330759419849002</v>
      </c>
      <c r="I66" s="12">
        <v>1.0177512964357001</v>
      </c>
      <c r="J66" s="4">
        <f t="shared" si="1"/>
        <v>1.2043295059998251</v>
      </c>
      <c r="K66" s="4">
        <f t="shared" si="7"/>
        <v>3.9648965848089322E-2</v>
      </c>
      <c r="L66" s="4">
        <f t="shared" si="8"/>
        <v>5.0479114516409254E-2</v>
      </c>
      <c r="M66" s="4">
        <f t="shared" si="9"/>
        <v>5.7324983074977305E-2</v>
      </c>
      <c r="N66" s="4">
        <f t="shared" si="10"/>
        <v>1.6837544501300011E-2</v>
      </c>
      <c r="O66" s="4">
        <f t="shared" si="11"/>
        <v>1.5943506158910277E-2</v>
      </c>
      <c r="P66" s="4">
        <f t="shared" si="12"/>
        <v>2.0035950288729922E-2</v>
      </c>
      <c r="Q66" s="4">
        <f t="shared" si="13"/>
        <v>2.5609928914724998E-2</v>
      </c>
      <c r="R66" s="3" t="s">
        <v>11</v>
      </c>
      <c r="AE66" s="4">
        <v>0.42699999999999999</v>
      </c>
      <c r="AF66" s="4">
        <f t="shared" si="2"/>
        <v>0</v>
      </c>
      <c r="AG66" s="4">
        <f t="shared" si="4"/>
        <v>0.42699999999999999</v>
      </c>
    </row>
    <row r="67" spans="2:33">
      <c r="B67" s="12">
        <v>0.45274780985975299</v>
      </c>
      <c r="C67" s="12">
        <v>1.2354170564865901</v>
      </c>
      <c r="D67" s="12">
        <v>1.78345187551164</v>
      </c>
      <c r="E67" s="12">
        <v>1.7478555676673</v>
      </c>
      <c r="F67" s="12">
        <v>0.41042540653354898</v>
      </c>
      <c r="G67" s="12">
        <v>0.61306929014030098</v>
      </c>
      <c r="H67" s="12">
        <v>0.56166760389652504</v>
      </c>
      <c r="I67" s="12">
        <v>0.97264354442789802</v>
      </c>
      <c r="J67" s="4">
        <f t="shared" si="1"/>
        <v>1.0463614778091148</v>
      </c>
      <c r="K67" s="4">
        <f t="shared" si="7"/>
        <v>3.5588312625539693E-2</v>
      </c>
      <c r="L67" s="4">
        <f t="shared" si="8"/>
        <v>4.7581124300801809E-2</v>
      </c>
      <c r="M67" s="4">
        <f t="shared" si="9"/>
        <v>5.2445192898357057E-2</v>
      </c>
      <c r="N67" s="4">
        <f t="shared" si="10"/>
        <v>1.3021521603289092E-2</v>
      </c>
      <c r="O67" s="4">
        <f t="shared" si="11"/>
        <v>1.6997348669593897E-2</v>
      </c>
      <c r="P67" s="4">
        <f t="shared" si="12"/>
        <v>1.734806250083196E-2</v>
      </c>
      <c r="Q67" s="4">
        <f t="shared" si="13"/>
        <v>2.6459885330419205E-2</v>
      </c>
      <c r="AE67" s="4">
        <v>0.45300000000000001</v>
      </c>
      <c r="AF67" s="4">
        <f t="shared" si="2"/>
        <v>0</v>
      </c>
      <c r="AG67" s="4">
        <f t="shared" si="4"/>
        <v>0.45300000000000001</v>
      </c>
    </row>
    <row r="68" spans="2:33">
      <c r="B68" s="12">
        <v>0.480994147775896</v>
      </c>
      <c r="C68" s="12">
        <v>1.1824583389035499</v>
      </c>
      <c r="D68" s="12">
        <v>2.39940817422631</v>
      </c>
      <c r="E68" s="12">
        <v>1.5423539362307499</v>
      </c>
      <c r="F68" s="12">
        <v>0.32960404597052201</v>
      </c>
      <c r="G68" s="12">
        <v>0.54644919839947903</v>
      </c>
      <c r="H68" s="12">
        <v>0.51358167871961202</v>
      </c>
      <c r="I68" s="12">
        <v>0.77229947477217997</v>
      </c>
      <c r="J68" s="4">
        <f>+AVERAGE(C68:I68)</f>
        <v>1.0408792638889148</v>
      </c>
      <c r="K68" s="4">
        <f t="shared" si="7"/>
        <v>3.4148062728658883E-2</v>
      </c>
      <c r="L68" s="4">
        <f t="shared" si="8"/>
        <v>5.9075239210416443E-2</v>
      </c>
      <c r="M68" s="4">
        <f t="shared" si="9"/>
        <v>4.6468184731004773E-2</v>
      </c>
      <c r="N68" s="4">
        <f t="shared" si="10"/>
        <v>1.0451560991664144E-2</v>
      </c>
      <c r="O68" s="4">
        <f t="shared" si="11"/>
        <v>1.6376075523655009E-2</v>
      </c>
      <c r="P68" s="4">
        <f t="shared" si="12"/>
        <v>1.5185927290432879E-2</v>
      </c>
      <c r="Q68" s="4">
        <f t="shared" si="13"/>
        <v>2.464412508237011E-2</v>
      </c>
      <c r="AE68" s="4">
        <v>0.48099999999999998</v>
      </c>
      <c r="AF68" s="4">
        <f t="shared" si="2"/>
        <v>0</v>
      </c>
      <c r="AG68" s="4">
        <f t="shared" si="4"/>
        <v>0.48099999999999998</v>
      </c>
    </row>
    <row r="69" spans="2:33">
      <c r="B69" s="13">
        <v>0.51100273740987701</v>
      </c>
      <c r="C69" s="12">
        <v>1.18795972775166</v>
      </c>
      <c r="D69" s="12">
        <v>2.2229033659428201</v>
      </c>
      <c r="E69" s="12">
        <v>1.5020162413129099</v>
      </c>
      <c r="F69" s="12">
        <v>0.30272529358800299</v>
      </c>
      <c r="G69" s="12">
        <v>0.41803149242509002</v>
      </c>
      <c r="H69" s="12">
        <v>0.41855923611666701</v>
      </c>
      <c r="I69" s="12">
        <v>0.61619437036356395</v>
      </c>
      <c r="J69" s="4">
        <f t="shared" ref="J69:J103" si="14">+AVERAGE(C69:I69)</f>
        <v>0.95262710392867345</v>
      </c>
      <c r="K69" s="4">
        <f>+AVERAGE(C68:C69)*(B69-B68)</f>
        <v>3.5566451511615423E-2</v>
      </c>
      <c r="L69" s="4">
        <f t="shared" si="8"/>
        <v>6.9354525084675087E-2</v>
      </c>
      <c r="M69" s="4">
        <f t="shared" si="9"/>
        <v>4.5678627675918793E-2</v>
      </c>
      <c r="N69" s="4">
        <f t="shared" si="10"/>
        <v>9.4876558321690049E-3</v>
      </c>
      <c r="O69" s="4">
        <f t="shared" si="11"/>
        <v>1.4471352630426504E-2</v>
      </c>
      <c r="P69" s="4">
        <f t="shared" si="12"/>
        <v>1.3986117097182768E-2</v>
      </c>
      <c r="Q69" s="4">
        <f t="shared" si="13"/>
        <v>2.0833371003993462E-2</v>
      </c>
      <c r="R69" s="3" t="s">
        <v>12</v>
      </c>
      <c r="AE69" s="4">
        <v>0.51200000000000001</v>
      </c>
      <c r="AF69" s="4">
        <f t="shared" ref="AF69:AF103" si="15">IF(AE69=AG69,0,1)</f>
        <v>0</v>
      </c>
      <c r="AG69" s="4">
        <f t="shared" ref="AG69:AG103" si="16">ROUNDUP(B69,3)</f>
        <v>0.51200000000000001</v>
      </c>
    </row>
    <row r="70" spans="2:33">
      <c r="B70" s="12">
        <v>0.54288352331897904</v>
      </c>
      <c r="C70" s="12">
        <v>1.34531854555369</v>
      </c>
      <c r="D70" s="12">
        <v>1.5944308017489599</v>
      </c>
      <c r="E70" s="12">
        <v>1.24017633685257</v>
      </c>
      <c r="F70" s="12">
        <v>0.27663704605225198</v>
      </c>
      <c r="G70" s="12">
        <v>0.373779836198879</v>
      </c>
      <c r="H70" s="12">
        <v>0.36983362286066801</v>
      </c>
      <c r="I70" s="12">
        <v>0.57122433611631496</v>
      </c>
      <c r="J70" s="4">
        <f t="shared" si="14"/>
        <v>0.82448578934047612</v>
      </c>
      <c r="K70" s="4">
        <f t="shared" si="7"/>
        <v>4.0381451139713774E-2</v>
      </c>
      <c r="L70" s="4">
        <f t="shared" si="8"/>
        <v>6.0849806671840929E-2</v>
      </c>
      <c r="M70" s="4">
        <f t="shared" si="9"/>
        <v>4.3711627253011115E-2</v>
      </c>
      <c r="N70" s="4">
        <f t="shared" si="10"/>
        <v>9.2352633569337157E-3</v>
      </c>
      <c r="O70" s="4">
        <f t="shared" si="11"/>
        <v>1.2621783724131197E-2</v>
      </c>
      <c r="P70" s="4">
        <f t="shared" si="12"/>
        <v>1.2567291974660647E-2</v>
      </c>
      <c r="Q70" s="4">
        <f t="shared" si="13"/>
        <v>1.8927920782873947E-2</v>
      </c>
      <c r="AE70" s="4">
        <v>0.54300000000000004</v>
      </c>
      <c r="AF70" s="4">
        <f t="shared" si="15"/>
        <v>0</v>
      </c>
      <c r="AG70" s="4">
        <f t="shared" si="16"/>
        <v>0.54300000000000004</v>
      </c>
    </row>
    <row r="71" spans="2:33">
      <c r="B71" s="12">
        <v>0.57675330935620905</v>
      </c>
      <c r="C71" s="12">
        <v>1.3671870691681001</v>
      </c>
      <c r="D71" s="12">
        <v>1.41250861015443</v>
      </c>
      <c r="E71" s="12">
        <v>1.05009185862707</v>
      </c>
      <c r="F71" s="12">
        <v>0.26810989820509801</v>
      </c>
      <c r="G71" s="12">
        <v>0.39956370540485697</v>
      </c>
      <c r="H71" s="12">
        <v>0.43010301732364098</v>
      </c>
      <c r="I71" s="12">
        <v>0.60370994479342799</v>
      </c>
      <c r="J71" s="4">
        <f t="shared" si="14"/>
        <v>0.79018201481094619</v>
      </c>
      <c r="K71" s="4">
        <f t="shared" si="7"/>
        <v>4.5935992397706044E-2</v>
      </c>
      <c r="L71" s="4">
        <f t="shared" si="8"/>
        <v>5.092219725404102E-2</v>
      </c>
      <c r="M71" s="4">
        <f t="shared" si="9"/>
        <v>3.8785446874384136E-2</v>
      </c>
      <c r="N71" s="4">
        <f t="shared" si="10"/>
        <v>9.2252312232156547E-3</v>
      </c>
      <c r="O71" s="4">
        <f t="shared" si="11"/>
        <v>1.3096490143696111E-2</v>
      </c>
      <c r="P71" s="4">
        <f t="shared" si="12"/>
        <v>1.3546841423191597E-2</v>
      </c>
      <c r="Q71" s="4">
        <f t="shared" si="13"/>
        <v>1.9897386351109846E-2</v>
      </c>
      <c r="AE71" s="4">
        <v>0.57699999999999996</v>
      </c>
      <c r="AF71" s="4">
        <f t="shared" si="15"/>
        <v>0</v>
      </c>
      <c r="AG71" s="4">
        <f t="shared" si="16"/>
        <v>0.57699999999999996</v>
      </c>
    </row>
    <row r="72" spans="2:33">
      <c r="B72" s="12">
        <v>0.61273618661270102</v>
      </c>
      <c r="C72" s="12">
        <v>1.35862711541223</v>
      </c>
      <c r="D72" s="12">
        <v>1.49147880311318</v>
      </c>
      <c r="E72" s="12">
        <v>0.84060403870780498</v>
      </c>
      <c r="F72" s="12">
        <v>0.25343143114928901</v>
      </c>
      <c r="G72" s="12">
        <v>0.36620973276687702</v>
      </c>
      <c r="H72" s="12">
        <v>0.38996132601737399</v>
      </c>
      <c r="I72" s="12">
        <v>0.62150649149290405</v>
      </c>
      <c r="J72" s="4">
        <f t="shared" si="14"/>
        <v>0.76025984837995142</v>
      </c>
      <c r="K72" s="4">
        <f t="shared" si="7"/>
        <v>4.9041318613879378E-2</v>
      </c>
      <c r="L72" s="4">
        <f t="shared" si="8"/>
        <v>5.2246911323003006E-2</v>
      </c>
      <c r="M72" s="4">
        <f t="shared" si="9"/>
        <v>3.4016339201576866E-2</v>
      </c>
      <c r="N72" s="4">
        <f t="shared" si="10"/>
        <v>9.3832788191732779E-3</v>
      </c>
      <c r="O72" s="4">
        <f t="shared" si="11"/>
        <v>1.3777365816007671E-2</v>
      </c>
      <c r="P72" s="4">
        <f t="shared" si="12"/>
        <v>1.4754137304432712E-2</v>
      </c>
      <c r="Q72" s="4">
        <f t="shared" si="13"/>
        <v>2.2043406319763797E-2</v>
      </c>
      <c r="AE72" s="4">
        <v>0.61299999999999999</v>
      </c>
      <c r="AF72" s="4">
        <f t="shared" si="15"/>
        <v>0</v>
      </c>
      <c r="AG72" s="4">
        <f t="shared" si="16"/>
        <v>0.61299999999999999</v>
      </c>
    </row>
    <row r="73" spans="2:33">
      <c r="B73" s="12">
        <v>0.65096398805888001</v>
      </c>
      <c r="C73" s="12">
        <v>1.2947820654244</v>
      </c>
      <c r="D73" s="12">
        <v>1.2340368347841899</v>
      </c>
      <c r="E73" s="12">
        <v>0.73507929896245605</v>
      </c>
      <c r="F73" s="12">
        <v>0.219881973348417</v>
      </c>
      <c r="G73" s="12">
        <v>0.36091408893226801</v>
      </c>
      <c r="H73" s="12">
        <v>0.29740845909811597</v>
      </c>
      <c r="I73" s="12">
        <v>0.60316323323790999</v>
      </c>
      <c r="J73" s="4">
        <f t="shared" si="14"/>
        <v>0.67789513625539388</v>
      </c>
      <c r="K73" s="4">
        <f t="shared" si="7"/>
        <v>5.0716999660245565E-2</v>
      </c>
      <c r="L73" s="4">
        <f t="shared" si="8"/>
        <v>5.2095235321998265E-2</v>
      </c>
      <c r="M73" s="4">
        <f t="shared" si="9"/>
        <v>3.011745488725567E-2</v>
      </c>
      <c r="N73" s="4">
        <f t="shared" si="10"/>
        <v>9.0468654244766529E-3</v>
      </c>
      <c r="O73" s="4">
        <f t="shared" si="11"/>
        <v>1.3898172541350885E-2</v>
      </c>
      <c r="P73" s="4">
        <f t="shared" si="12"/>
        <v>1.3138317832748833E-2</v>
      </c>
      <c r="Q73" s="4">
        <f t="shared" si="13"/>
        <v>2.3408215537078118E-2</v>
      </c>
      <c r="AE73" s="4">
        <v>0.65100000000000002</v>
      </c>
      <c r="AF73" s="4">
        <f t="shared" si="15"/>
        <v>0</v>
      </c>
      <c r="AG73" s="4">
        <f t="shared" si="16"/>
        <v>0.65100000000000002</v>
      </c>
    </row>
    <row r="74" spans="2:33">
      <c r="B74" s="12">
        <v>0.69157677155008501</v>
      </c>
      <c r="C74" s="12">
        <v>1.1973943614382401</v>
      </c>
      <c r="D74" s="12">
        <v>0.854877885853639</v>
      </c>
      <c r="E74" s="12">
        <v>0.60378094886325395</v>
      </c>
      <c r="F74" s="12">
        <v>0.228681315335545</v>
      </c>
      <c r="G74" s="12">
        <v>0.31728092682415898</v>
      </c>
      <c r="H74" s="12">
        <v>0.256397760167271</v>
      </c>
      <c r="I74" s="12">
        <v>0.66222694220229394</v>
      </c>
      <c r="J74" s="4">
        <f t="shared" si="14"/>
        <v>0.58866287724062893</v>
      </c>
      <c r="K74" s="4">
        <f t="shared" si="7"/>
        <v>5.0607110823028656E-2</v>
      </c>
      <c r="L74" s="4">
        <f t="shared" si="8"/>
        <v>4.2418320640427568E-2</v>
      </c>
      <c r="M74" s="4">
        <f t="shared" si="9"/>
        <v>2.7187420684963323E-2</v>
      </c>
      <c r="N74" s="4">
        <f t="shared" si="10"/>
        <v>9.1087018627123185E-3</v>
      </c>
      <c r="O74" s="4">
        <f t="shared" si="11"/>
        <v>1.3771693669865068E-2</v>
      </c>
      <c r="P74" s="4">
        <f t="shared" si="12"/>
        <v>1.1245806039553984E-2</v>
      </c>
      <c r="Q74" s="4">
        <f t="shared" si="13"/>
        <v>2.5695508613525462E-2</v>
      </c>
      <c r="AE74" s="4">
        <v>0.69199999999999995</v>
      </c>
      <c r="AF74" s="4">
        <f t="shared" si="15"/>
        <v>0</v>
      </c>
      <c r="AG74" s="4">
        <f t="shared" si="16"/>
        <v>0.69199999999999995</v>
      </c>
    </row>
    <row r="75" spans="2:33">
      <c r="B75" s="12">
        <v>0.73472333296627401</v>
      </c>
      <c r="C75" s="12">
        <v>1.09339726554685</v>
      </c>
      <c r="D75" s="12">
        <v>0.69432706662861399</v>
      </c>
      <c r="E75" s="12">
        <v>0.47315658008942402</v>
      </c>
      <c r="F75" s="12">
        <v>0.24108099968920901</v>
      </c>
      <c r="G75" s="12">
        <v>0.26975886577841801</v>
      </c>
      <c r="H75" s="12">
        <v>0.23901605228564601</v>
      </c>
      <c r="I75" s="12">
        <v>0.70238421767244896</v>
      </c>
      <c r="J75" s="4">
        <f t="shared" si="14"/>
        <v>0.5304458639558014</v>
      </c>
      <c r="K75" s="4">
        <f t="shared" si="7"/>
        <v>4.9419890812701858E-2</v>
      </c>
      <c r="L75" s="4">
        <f t="shared" si="8"/>
        <v>3.3421433314269847E-2</v>
      </c>
      <c r="M75" s="4">
        <f t="shared" si="9"/>
        <v>2.323307561717777E-2</v>
      </c>
      <c r="N75" s="4">
        <f t="shared" si="10"/>
        <v>1.0134314288113337E-2</v>
      </c>
      <c r="O75" s="4">
        <f t="shared" si="11"/>
        <v>1.2664374232636971E-2</v>
      </c>
      <c r="P75" s="4">
        <f t="shared" si="12"/>
        <v>1.0687701242714061E-2</v>
      </c>
      <c r="Q75" s="4">
        <f t="shared" si="13"/>
        <v>2.9439139609376247E-2</v>
      </c>
      <c r="R75" s="3" t="s">
        <v>13</v>
      </c>
      <c r="AE75" s="4">
        <v>0.73499999999999999</v>
      </c>
      <c r="AF75" s="4">
        <f t="shared" si="15"/>
        <v>0</v>
      </c>
      <c r="AG75" s="4">
        <f t="shared" si="16"/>
        <v>0.73499999999999999</v>
      </c>
    </row>
    <row r="76" spans="2:33">
      <c r="B76" s="12">
        <v>0.78056175136584405</v>
      </c>
      <c r="C76" s="12">
        <v>0.91305032617607995</v>
      </c>
      <c r="D76" s="12">
        <v>0.60023578335330097</v>
      </c>
      <c r="E76" s="12">
        <v>0.48205940644190698</v>
      </c>
      <c r="F76" s="12">
        <v>0.23784143818009601</v>
      </c>
      <c r="G76" s="12">
        <v>0.23216917377566501</v>
      </c>
      <c r="H76" s="12">
        <v>0.24669190772538299</v>
      </c>
      <c r="I76" s="12">
        <v>0.486556304343503</v>
      </c>
      <c r="J76" s="4">
        <f t="shared" si="14"/>
        <v>0.4569434771422764</v>
      </c>
      <c r="K76" s="4">
        <f t="shared" si="7"/>
        <v>4.5986192103102667E-2</v>
      </c>
      <c r="L76" s="4">
        <f t="shared" si="8"/>
        <v>2.9670356781005418E-2</v>
      </c>
      <c r="M76" s="4">
        <f t="shared" si="9"/>
        <v>2.1892795026290605E-2</v>
      </c>
      <c r="N76" s="4">
        <f t="shared" si="10"/>
        <v>1.0976523543997644E-2</v>
      </c>
      <c r="O76" s="4">
        <f t="shared" si="11"/>
        <v>1.1503793741777998E-2</v>
      </c>
      <c r="P76" s="4">
        <f t="shared" si="12"/>
        <v>1.113204234549359E-2</v>
      </c>
      <c r="Q76" s="4">
        <f t="shared" si="13"/>
        <v>2.7249576550185207E-2</v>
      </c>
      <c r="AE76" s="4">
        <v>0.78100000000000003</v>
      </c>
      <c r="AF76" s="4">
        <f t="shared" si="15"/>
        <v>0</v>
      </c>
      <c r="AG76" s="4">
        <f t="shared" si="16"/>
        <v>0.78100000000000003</v>
      </c>
    </row>
    <row r="77" spans="2:33">
      <c r="B77" s="13">
        <v>0.82925996815087</v>
      </c>
      <c r="C77" s="12">
        <v>0.71779277697426702</v>
      </c>
      <c r="D77" s="12">
        <v>0.52839573539403395</v>
      </c>
      <c r="E77" s="12">
        <v>0.463215008690955</v>
      </c>
      <c r="F77" s="12">
        <v>0.23339879366525801</v>
      </c>
      <c r="G77" s="12">
        <v>0.21146326306357799</v>
      </c>
      <c r="H77" s="12">
        <v>0.23453443436888199</v>
      </c>
      <c r="I77" s="12">
        <v>0.390302798584854</v>
      </c>
      <c r="J77" s="4">
        <f t="shared" si="14"/>
        <v>0.39701468724883254</v>
      </c>
      <c r="K77" s="4">
        <f t="shared" si="7"/>
        <v>3.9709575489790018E-2</v>
      </c>
      <c r="L77" s="4">
        <f t="shared" si="8"/>
        <v>2.7481171185185393E-2</v>
      </c>
      <c r="M77" s="4">
        <f t="shared" si="9"/>
        <v>2.3016589194739364E-2</v>
      </c>
      <c r="N77" s="4">
        <f t="shared" si="10"/>
        <v>1.147427948411547E-2</v>
      </c>
      <c r="O77" s="4">
        <f t="shared" si="11"/>
        <v>1.0802054291033394E-2</v>
      </c>
      <c r="P77" s="4">
        <f t="shared" si="12"/>
        <v>1.1717432364985786E-2</v>
      </c>
      <c r="Q77" s="4">
        <f t="shared" si="13"/>
        <v>2.1350737342164257E-2</v>
      </c>
      <c r="R77" s="3" t="s">
        <v>14</v>
      </c>
      <c r="AE77" s="4">
        <v>0.83</v>
      </c>
      <c r="AF77" s="4">
        <f t="shared" si="15"/>
        <v>0</v>
      </c>
      <c r="AG77" s="4">
        <f t="shared" si="16"/>
        <v>0.83</v>
      </c>
    </row>
    <row r="78" spans="2:33">
      <c r="B78" s="12">
        <v>0.88099640236570398</v>
      </c>
      <c r="C78" s="12">
        <v>0.518926941354382</v>
      </c>
      <c r="D78" s="12">
        <v>0.44412568471922897</v>
      </c>
      <c r="E78" s="12">
        <v>0.44055723076696301</v>
      </c>
      <c r="F78" s="12">
        <v>0.22817674825814899</v>
      </c>
      <c r="G78" s="12">
        <v>0.20255519351215301</v>
      </c>
      <c r="H78" s="12">
        <v>0.22982098996518099</v>
      </c>
      <c r="I78" s="12">
        <v>0.34587048539085002</v>
      </c>
      <c r="J78" s="4">
        <f t="shared" si="14"/>
        <v>0.34429046770955812</v>
      </c>
      <c r="K78" s="4">
        <f t="shared" si="7"/>
        <v>3.1991734174749077E-2</v>
      </c>
      <c r="L78" s="4">
        <f t="shared" si="8"/>
        <v>2.5157395237103374E-2</v>
      </c>
      <c r="M78" s="4">
        <f t="shared" si="9"/>
        <v>2.3378976505953879E-2</v>
      </c>
      <c r="N78" s="4">
        <f t="shared" si="10"/>
        <v>1.1940136329948345E-2</v>
      </c>
      <c r="O78" s="4">
        <f t="shared" si="11"/>
        <v>1.0709919321178703E-2</v>
      </c>
      <c r="P78" s="4">
        <f t="shared" si="12"/>
        <v>1.2012046931680283E-2</v>
      </c>
      <c r="Q78" s="4">
        <f t="shared" si="13"/>
        <v>1.9043490338563653E-2</v>
      </c>
      <c r="AE78" s="4">
        <v>0.88100000000000001</v>
      </c>
      <c r="AF78" s="4">
        <f t="shared" si="15"/>
        <v>0</v>
      </c>
      <c r="AG78" s="4">
        <f t="shared" si="16"/>
        <v>0.88100000000000001</v>
      </c>
    </row>
    <row r="79" spans="2:33">
      <c r="B79" s="12">
        <v>0.93596060438323903</v>
      </c>
      <c r="C79" s="12">
        <v>0.41174491652893902</v>
      </c>
      <c r="D79" s="12">
        <v>0.37004558890322198</v>
      </c>
      <c r="E79" s="12">
        <v>0.43198910760111903</v>
      </c>
      <c r="F79" s="12">
        <v>0.21180075568767401</v>
      </c>
      <c r="G79" s="12">
        <v>0.19458214672254801</v>
      </c>
      <c r="H79" s="12">
        <v>0.180402951238498</v>
      </c>
      <c r="I79" s="12">
        <v>0.30951914937584601</v>
      </c>
      <c r="J79" s="4">
        <f t="shared" si="14"/>
        <v>0.30144065943683518</v>
      </c>
      <c r="K79" s="4">
        <f t="shared" si="7"/>
        <v>2.5576818004366762E-2</v>
      </c>
      <c r="L79" s="4">
        <f t="shared" si="8"/>
        <v>2.2375137180129095E-2</v>
      </c>
      <c r="M79" s="4">
        <f t="shared" si="9"/>
        <v>2.3979406605861876E-2</v>
      </c>
      <c r="N79" s="4">
        <f t="shared" si="10"/>
        <v>1.209150620502452E-2</v>
      </c>
      <c r="O79" s="4">
        <f t="shared" si="11"/>
        <v>1.0914168498683329E-2</v>
      </c>
      <c r="P79" s="4">
        <f t="shared" si="12"/>
        <v>1.1273815788374216E-2</v>
      </c>
      <c r="Q79" s="4">
        <f t="shared" si="13"/>
        <v>1.8011484142757599E-2</v>
      </c>
      <c r="AE79" s="4">
        <v>0.93600000000000005</v>
      </c>
      <c r="AF79" s="4">
        <f t="shared" si="15"/>
        <v>0</v>
      </c>
      <c r="AG79" s="4">
        <f t="shared" si="16"/>
        <v>0.93600000000000005</v>
      </c>
    </row>
    <row r="80" spans="2:33">
      <c r="B80" s="12">
        <v>0.99435395037379304</v>
      </c>
      <c r="C80" s="12">
        <v>0.38514834220715599</v>
      </c>
      <c r="D80" s="12">
        <v>0.30562402972852798</v>
      </c>
      <c r="E80" s="12">
        <v>0.47210205706226099</v>
      </c>
      <c r="F80" s="12">
        <v>0.18803675909585699</v>
      </c>
      <c r="G80" s="12">
        <v>0.21572458006796</v>
      </c>
      <c r="H80" s="12">
        <v>0.15356745696573201</v>
      </c>
      <c r="I80" s="12">
        <v>0.26969881879315799</v>
      </c>
      <c r="J80" s="4">
        <f t="shared" si="14"/>
        <v>0.28427172056009309</v>
      </c>
      <c r="K80" s="4">
        <f t="shared" si="7"/>
        <v>2.3266631887458439E-2</v>
      </c>
      <c r="L80" s="4">
        <f t="shared" si="8"/>
        <v>1.9727304908034725E-2</v>
      </c>
      <c r="M80" s="4">
        <f t="shared" si="9"/>
        <v>2.6396454092595844E-2</v>
      </c>
      <c r="N80" s="4">
        <f t="shared" si="10"/>
        <v>1.167392517037899E-2</v>
      </c>
      <c r="O80" s="4">
        <f t="shared" si="11"/>
        <v>1.1979591329864927E-2</v>
      </c>
      <c r="P80" s="4">
        <f t="shared" si="12"/>
        <v>9.7508247984380812E-3</v>
      </c>
      <c r="Q80" s="4">
        <f t="shared" si="13"/>
        <v>1.6911237609619174E-2</v>
      </c>
      <c r="AE80" s="4">
        <v>0.995</v>
      </c>
      <c r="AF80" s="4">
        <f t="shared" si="15"/>
        <v>0</v>
      </c>
      <c r="AG80" s="4">
        <f t="shared" si="16"/>
        <v>0.995</v>
      </c>
    </row>
    <row r="81" spans="2:33">
      <c r="B81" s="12">
        <v>1.05639038010099</v>
      </c>
      <c r="C81" s="12">
        <v>0.34659221082045899</v>
      </c>
      <c r="D81" s="12">
        <v>0.23661256152100801</v>
      </c>
      <c r="E81" s="12">
        <v>0.55655657960164295</v>
      </c>
      <c r="F81" s="12">
        <v>0.16072388087891501</v>
      </c>
      <c r="G81" s="12">
        <v>0.20973196273915201</v>
      </c>
      <c r="H81" s="12">
        <v>0.11804223017035199</v>
      </c>
      <c r="I81" s="12">
        <v>0.32108350476122299</v>
      </c>
      <c r="J81" s="4">
        <f t="shared" si="14"/>
        <v>0.27847756149896463</v>
      </c>
      <c r="K81" s="4">
        <f t="shared" si="7"/>
        <v>2.2697285698218925E-2</v>
      </c>
      <c r="L81" s="4">
        <f t="shared" si="8"/>
        <v>1.6819211094283318E-2</v>
      </c>
      <c r="M81" s="4">
        <f t="shared" si="9"/>
        <v>3.1907154613337228E-2</v>
      </c>
      <c r="N81" s="4">
        <f t="shared" si="10"/>
        <v>1.0817932466703584E-2</v>
      </c>
      <c r="O81" s="4">
        <f t="shared" si="11"/>
        <v>1.3196902459914775E-2</v>
      </c>
      <c r="P81" s="4">
        <f t="shared" si="12"/>
        <v>8.4248476346218092E-3</v>
      </c>
      <c r="Q81" s="4">
        <f t="shared" si="13"/>
        <v>1.8325013049625735E-2</v>
      </c>
      <c r="AE81" s="4">
        <v>1.0569999999999999</v>
      </c>
      <c r="AF81" s="4">
        <f t="shared" si="15"/>
        <v>0</v>
      </c>
      <c r="AG81" s="4">
        <f t="shared" si="16"/>
        <v>1.0569999999999999</v>
      </c>
    </row>
    <row r="82" spans="2:33">
      <c r="B82" s="12">
        <v>1.12229718074778</v>
      </c>
      <c r="C82" s="12">
        <v>0.30909873415915901</v>
      </c>
      <c r="D82" s="12">
        <v>0.191253333476707</v>
      </c>
      <c r="E82" s="12">
        <v>0.59933037768109199</v>
      </c>
      <c r="F82" s="12">
        <v>0.13465110392843799</v>
      </c>
      <c r="G82" s="12">
        <v>0.20452680934970099</v>
      </c>
      <c r="H82" s="12">
        <v>8.6565376188141502E-2</v>
      </c>
      <c r="I82" s="12">
        <v>0.30599325623778501</v>
      </c>
      <c r="J82" s="4">
        <f t="shared" si="14"/>
        <v>0.2616312844315748</v>
      </c>
      <c r="K82" s="4">
        <f>+AVERAGE(C81:C82)*(B82-B81)</f>
        <v>2.1607246198338516E-2</v>
      </c>
      <c r="L82" s="4">
        <f t="shared" si="8"/>
        <v>1.4099636122587392E-2</v>
      </c>
      <c r="M82" s="4">
        <f t="shared" si="9"/>
        <v>3.8090405631928941E-2</v>
      </c>
      <c r="N82" s="4">
        <f t="shared" si="10"/>
        <v>9.7336101198734204E-3</v>
      </c>
      <c r="O82" s="4">
        <f t="shared" si="11"/>
        <v>1.3651235154122024E-2</v>
      </c>
      <c r="P82" s="4">
        <f t="shared" si="12"/>
        <v>6.7425163615430564E-3</v>
      </c>
      <c r="Q82" s="4">
        <f t="shared" si="13"/>
        <v>2.0664311538698198E-2</v>
      </c>
      <c r="R82" s="3" t="s">
        <v>17</v>
      </c>
      <c r="AE82" s="4">
        <v>1.123</v>
      </c>
      <c r="AF82" s="4">
        <f t="shared" si="15"/>
        <v>0</v>
      </c>
      <c r="AG82" s="4">
        <f t="shared" si="16"/>
        <v>1.123</v>
      </c>
    </row>
    <row r="83" spans="2:33">
      <c r="B83" s="12">
        <v>1.19231581964424</v>
      </c>
      <c r="C83" s="12">
        <v>0.36739442216623402</v>
      </c>
      <c r="D83" s="12">
        <v>0.169282484041099</v>
      </c>
      <c r="E83" s="12">
        <v>0.60655013593793194</v>
      </c>
      <c r="F83" s="12">
        <v>0.119808429610682</v>
      </c>
      <c r="G83" s="12">
        <v>0.18681104688512301</v>
      </c>
      <c r="H83" s="12">
        <v>7.2912454507718494E-2</v>
      </c>
      <c r="I83" s="12">
        <v>0.195564394545198</v>
      </c>
      <c r="J83" s="4">
        <f t="shared" si="14"/>
        <v>0.24547476681342664</v>
      </c>
      <c r="AE83" s="4">
        <v>1.1929999999999998</v>
      </c>
      <c r="AF83" s="4">
        <f t="shared" si="15"/>
        <v>0</v>
      </c>
      <c r="AG83" s="4">
        <f t="shared" si="16"/>
        <v>1.1929999999999998</v>
      </c>
    </row>
    <row r="84" spans="2:33">
      <c r="B84" s="12">
        <v>1.26670282894831</v>
      </c>
      <c r="C84" s="12">
        <v>0.39964797141232</v>
      </c>
      <c r="D84" s="12">
        <v>0.17576049024922</v>
      </c>
      <c r="E84" s="12">
        <v>0.62702362309912196</v>
      </c>
      <c r="F84" s="12">
        <v>0.10018611483866401</v>
      </c>
      <c r="G84" s="12">
        <v>0.16395540750957999</v>
      </c>
      <c r="H84" s="12">
        <v>5.4305432749368401E-2</v>
      </c>
      <c r="I84" s="12">
        <v>0.153612742503797</v>
      </c>
      <c r="J84" s="4">
        <f t="shared" si="14"/>
        <v>0.23921311176601018</v>
      </c>
      <c r="AE84" s="4">
        <v>1.2669999999999999</v>
      </c>
      <c r="AF84" s="4">
        <f t="shared" si="15"/>
        <v>0</v>
      </c>
      <c r="AG84" s="4">
        <f t="shared" si="16"/>
        <v>1.2669999999999999</v>
      </c>
    </row>
    <row r="85" spans="2:33">
      <c r="B85" s="12">
        <v>1.3457307455204399</v>
      </c>
      <c r="C85" s="12">
        <v>0.37839458580004998</v>
      </c>
      <c r="D85" s="12">
        <v>0.178743918653578</v>
      </c>
      <c r="E85" s="12">
        <v>0.563643296143158</v>
      </c>
      <c r="F85" s="12">
        <v>8.8833001737284603E-2</v>
      </c>
      <c r="G85" s="12">
        <v>0.159819657452036</v>
      </c>
      <c r="H85" s="12">
        <v>4.9416957354806001E-2</v>
      </c>
      <c r="I85" s="12">
        <v>0.13023319673317099</v>
      </c>
      <c r="J85" s="4">
        <f t="shared" si="14"/>
        <v>0.22129780198201196</v>
      </c>
      <c r="AE85" s="4">
        <v>1.3459999999999999</v>
      </c>
      <c r="AF85" s="4">
        <f t="shared" si="15"/>
        <v>0</v>
      </c>
      <c r="AG85" s="4">
        <f t="shared" si="16"/>
        <v>1.3459999999999999</v>
      </c>
    </row>
    <row r="86" spans="2:33">
      <c r="B86" s="12">
        <v>1.4296891094358599</v>
      </c>
      <c r="C86" s="12">
        <v>0.357329819899873</v>
      </c>
      <c r="D86" s="12">
        <v>0.18851175674811699</v>
      </c>
      <c r="E86" s="12">
        <v>0.45509138081859601</v>
      </c>
      <c r="F86" s="12">
        <v>8.3777521992917395E-2</v>
      </c>
      <c r="G86" s="12">
        <v>0.14818263022099201</v>
      </c>
      <c r="H86" s="12">
        <v>4.7784503124910699E-2</v>
      </c>
      <c r="I86" s="12">
        <v>0.123203727135843</v>
      </c>
      <c r="J86" s="4">
        <f t="shared" si="14"/>
        <v>0.2005544771344642</v>
      </c>
      <c r="AE86" s="4">
        <v>1.43</v>
      </c>
      <c r="AF86" s="4">
        <f t="shared" si="15"/>
        <v>0</v>
      </c>
      <c r="AG86" s="4">
        <f t="shared" si="16"/>
        <v>1.43</v>
      </c>
    </row>
    <row r="87" spans="2:33">
      <c r="B87" s="12">
        <v>1.51888552479271</v>
      </c>
      <c r="C87" s="12">
        <v>0.31017361879308297</v>
      </c>
      <c r="D87" s="12">
        <v>0.181622267036506</v>
      </c>
      <c r="E87" s="12">
        <v>0.35021054943018698</v>
      </c>
      <c r="F87" s="12">
        <v>7.5765902777069002E-2</v>
      </c>
      <c r="G87" s="12">
        <v>0.13097919499586899</v>
      </c>
      <c r="H87" s="12">
        <v>4.1693135033996999E-2</v>
      </c>
      <c r="I87" s="12">
        <v>0.110934746322883</v>
      </c>
      <c r="J87" s="4">
        <f t="shared" si="14"/>
        <v>0.17162563062708486</v>
      </c>
      <c r="AE87" s="4">
        <v>1.5189999999999999</v>
      </c>
      <c r="AF87" s="4">
        <f t="shared" si="15"/>
        <v>0</v>
      </c>
      <c r="AG87" s="4">
        <f t="shared" si="16"/>
        <v>1.5189999999999999</v>
      </c>
    </row>
    <row r="88" spans="2:33">
      <c r="B88" s="12">
        <v>1.6136467867025599</v>
      </c>
      <c r="C88" s="12">
        <v>0.25289130584275399</v>
      </c>
      <c r="D88" s="12">
        <v>0.15988600717064599</v>
      </c>
      <c r="E88" s="12">
        <v>0.290954053420512</v>
      </c>
      <c r="F88" s="12">
        <v>6.5334422548733798E-2</v>
      </c>
      <c r="G88" s="12">
        <v>0.110680953388506</v>
      </c>
      <c r="H88" s="12">
        <v>4.4078454522776901E-2</v>
      </c>
      <c r="I88" s="12">
        <v>9.3509854394660002E-2</v>
      </c>
      <c r="J88" s="4">
        <f t="shared" si="14"/>
        <v>0.1453335787555127</v>
      </c>
      <c r="AE88" s="4">
        <v>1.6139999999999999</v>
      </c>
      <c r="AF88" s="4">
        <f t="shared" si="15"/>
        <v>0</v>
      </c>
      <c r="AG88" s="4">
        <f t="shared" si="16"/>
        <v>1.6139999999999999</v>
      </c>
    </row>
    <row r="89" spans="2:33">
      <c r="B89" s="12">
        <v>1.7143200785924</v>
      </c>
      <c r="C89" s="12">
        <v>0.20109009615645099</v>
      </c>
      <c r="D89" s="12">
        <v>0.121083865038597</v>
      </c>
      <c r="E89" s="12">
        <v>0.244481072775452</v>
      </c>
      <c r="F89" s="12">
        <v>5.3944860784813503E-2</v>
      </c>
      <c r="G89" s="12">
        <v>9.0039786851164705E-2</v>
      </c>
      <c r="H89" s="12">
        <v>3.9238210495607599E-2</v>
      </c>
      <c r="I89" s="12">
        <v>8.8200606169550597E-2</v>
      </c>
      <c r="J89" s="4">
        <f t="shared" si="14"/>
        <v>0.11972549975309091</v>
      </c>
      <c r="AE89" s="4">
        <v>1.7149999999999999</v>
      </c>
      <c r="AF89" s="4">
        <f t="shared" si="15"/>
        <v>0</v>
      </c>
      <c r="AG89" s="4">
        <f t="shared" si="16"/>
        <v>1.7149999999999999</v>
      </c>
    </row>
    <row r="90" spans="2:33">
      <c r="B90" s="12">
        <v>1.8212742442047101</v>
      </c>
      <c r="C90" s="12">
        <v>0.16146583470611101</v>
      </c>
      <c r="D90" s="12">
        <v>0.111691723356655</v>
      </c>
      <c r="E90" s="12">
        <v>0.20640279309142701</v>
      </c>
      <c r="F90" s="12">
        <v>4.4334631686707197E-2</v>
      </c>
      <c r="G90" s="12">
        <v>7.1534671681691905E-2</v>
      </c>
      <c r="H90" s="12">
        <v>3.44964213704251E-2</v>
      </c>
      <c r="I90" s="12">
        <v>8.0927403598249695E-2</v>
      </c>
      <c r="J90" s="4">
        <f t="shared" si="14"/>
        <v>0.10155049707018098</v>
      </c>
      <c r="AE90" s="4">
        <v>1.8219999999999998</v>
      </c>
      <c r="AF90" s="4">
        <f t="shared" si="15"/>
        <v>0</v>
      </c>
      <c r="AG90" s="4">
        <f t="shared" si="16"/>
        <v>1.8219999999999998</v>
      </c>
    </row>
    <row r="91" spans="2:33">
      <c r="B91" s="12">
        <v>1.9349011389559201</v>
      </c>
      <c r="C91" s="12">
        <v>0.13338091549724301</v>
      </c>
      <c r="D91" s="12">
        <v>9.07949253805935E-2</v>
      </c>
      <c r="E91" s="12">
        <v>0.18036952168958201</v>
      </c>
      <c r="F91" s="12">
        <v>3.4879779450863298E-2</v>
      </c>
      <c r="G91" s="12">
        <v>6.0653331316371503E-2</v>
      </c>
      <c r="H91" s="12">
        <v>3.2935371462449799E-2</v>
      </c>
      <c r="I91" s="12">
        <v>7.3421500301791898E-2</v>
      </c>
      <c r="J91" s="4">
        <f t="shared" si="14"/>
        <v>8.6633620728413588E-2</v>
      </c>
      <c r="AE91" s="4">
        <v>1.9349999999999998</v>
      </c>
      <c r="AF91" s="4">
        <f t="shared" si="15"/>
        <v>0</v>
      </c>
      <c r="AG91" s="4">
        <f t="shared" si="16"/>
        <v>1.9349999999999998</v>
      </c>
    </row>
    <row r="92" spans="2:33">
      <c r="B92" s="12">
        <v>2.05561706560438</v>
      </c>
      <c r="C92" s="12">
        <v>0.11283399029643799</v>
      </c>
      <c r="D92" s="12">
        <v>9.6649887230295106E-2</v>
      </c>
      <c r="E92" s="12">
        <v>0.163739112992422</v>
      </c>
      <c r="F92" s="12">
        <v>2.84268149115907E-2</v>
      </c>
      <c r="G92" s="12">
        <v>5.3665542413010997E-2</v>
      </c>
      <c r="H92" s="12">
        <v>3.7958748291691699E-2</v>
      </c>
      <c r="I92" s="12">
        <v>6.6778691056510006E-2</v>
      </c>
      <c r="J92" s="4">
        <f t="shared" si="14"/>
        <v>8.0007541027422649E-2</v>
      </c>
      <c r="AE92" s="4">
        <v>2.056</v>
      </c>
      <c r="AF92" s="4">
        <f t="shared" si="15"/>
        <v>0</v>
      </c>
      <c r="AG92" s="4">
        <f t="shared" si="16"/>
        <v>2.056</v>
      </c>
    </row>
    <row r="93" spans="2:33">
      <c r="B93" s="12">
        <v>2.18386429948771</v>
      </c>
      <c r="C93" s="12">
        <v>9.6416949231001095E-2</v>
      </c>
      <c r="D93" s="12">
        <v>0.112955054589544</v>
      </c>
      <c r="E93" s="12">
        <v>0.151799777481959</v>
      </c>
      <c r="F93" s="12">
        <v>2.2484522000502698E-2</v>
      </c>
      <c r="G93" s="12">
        <v>5.4599943398772999E-2</v>
      </c>
      <c r="H93" s="12">
        <v>3.2066961915087101E-2</v>
      </c>
      <c r="I93" s="12">
        <v>6.1272300453002797E-2</v>
      </c>
      <c r="J93" s="4">
        <f t="shared" si="14"/>
        <v>7.5942215581409969E-2</v>
      </c>
      <c r="AE93" s="4">
        <v>2.1839999999999997</v>
      </c>
      <c r="AF93" s="4">
        <f t="shared" si="15"/>
        <v>0</v>
      </c>
      <c r="AG93" s="4">
        <f t="shared" si="16"/>
        <v>2.1839999999999997</v>
      </c>
    </row>
    <row r="94" spans="2:33">
      <c r="B94" s="12">
        <v>2.32011270891776</v>
      </c>
      <c r="C94" s="12">
        <v>8.2487892427097406E-2</v>
      </c>
      <c r="D94" s="12">
        <v>0.125928697893127</v>
      </c>
      <c r="E94" s="12">
        <v>0.14106061966636199</v>
      </c>
      <c r="F94" s="12">
        <v>1.9186876914747599E-2</v>
      </c>
      <c r="G94" s="12">
        <v>5.3285446887995198E-2</v>
      </c>
      <c r="H94" s="12">
        <v>3.2286478067734298E-2</v>
      </c>
      <c r="I94" s="12">
        <v>5.6634486895448997E-2</v>
      </c>
      <c r="J94" s="4">
        <f t="shared" si="14"/>
        <v>7.2981499821787491E-2</v>
      </c>
      <c r="AE94" s="4">
        <v>2.3209999999999997</v>
      </c>
      <c r="AF94" s="4">
        <f t="shared" si="15"/>
        <v>0</v>
      </c>
      <c r="AG94" s="4">
        <f t="shared" si="16"/>
        <v>2.3209999999999997</v>
      </c>
    </row>
    <row r="95" spans="2:33">
      <c r="B95" s="12">
        <v>2.4648614766697898</v>
      </c>
      <c r="C95" s="12">
        <v>7.0432152261841796E-2</v>
      </c>
      <c r="D95" s="12">
        <v>0.116777696660291</v>
      </c>
      <c r="E95" s="12">
        <v>0.12929996767541099</v>
      </c>
      <c r="F95" s="12">
        <v>1.66712606155421E-2</v>
      </c>
      <c r="G95" s="12">
        <v>4.76255176714378E-2</v>
      </c>
      <c r="H95" s="12">
        <v>3.2496932641852799E-2</v>
      </c>
      <c r="I95" s="12">
        <v>5.2428672700060401E-2</v>
      </c>
      <c r="J95" s="4">
        <f t="shared" si="14"/>
        <v>6.6533171460919555E-2</v>
      </c>
      <c r="AE95" s="4">
        <v>2.4649999999999999</v>
      </c>
      <c r="AF95" s="4">
        <f t="shared" si="15"/>
        <v>0</v>
      </c>
      <c r="AG95" s="4">
        <f t="shared" si="16"/>
        <v>2.4649999999999999</v>
      </c>
    </row>
    <row r="96" spans="2:33">
      <c r="B96" s="12">
        <v>2.6186409288731398</v>
      </c>
      <c r="C96" s="12">
        <v>5.9900484606248999E-2</v>
      </c>
      <c r="D96" s="12">
        <v>0.102400916480722</v>
      </c>
      <c r="E96" s="12">
        <v>0.116023693825624</v>
      </c>
      <c r="F96" s="12">
        <v>1.40586087273862E-2</v>
      </c>
      <c r="G96" s="12">
        <v>4.1498678813490598E-2</v>
      </c>
      <c r="H96" s="12">
        <v>3.2388632565183102E-2</v>
      </c>
      <c r="I96" s="12">
        <v>5.0445889658556002E-2</v>
      </c>
      <c r="J96" s="4">
        <f t="shared" si="14"/>
        <v>5.9530986382458698E-2</v>
      </c>
      <c r="AE96" s="4">
        <v>2.6189999999999998</v>
      </c>
      <c r="AF96" s="4">
        <f t="shared" si="15"/>
        <v>0</v>
      </c>
      <c r="AG96" s="4">
        <f t="shared" si="16"/>
        <v>2.6189999999999998</v>
      </c>
    </row>
    <row r="97" spans="2:33">
      <c r="B97" s="12">
        <v>2.7820144780039602</v>
      </c>
      <c r="C97" s="12">
        <v>5.0700500432225903E-2</v>
      </c>
      <c r="D97" s="12">
        <v>7.9487156325375494E-2</v>
      </c>
      <c r="E97" s="12">
        <v>0.10187422692357299</v>
      </c>
      <c r="F97" s="12">
        <v>1.1912486174978899E-2</v>
      </c>
      <c r="G97" s="12">
        <v>3.6257924066053202E-2</v>
      </c>
      <c r="H97" s="12">
        <v>3.1856676763131801E-2</v>
      </c>
      <c r="I97" s="12">
        <v>4.8213995087086403E-2</v>
      </c>
      <c r="J97" s="4">
        <f t="shared" si="14"/>
        <v>5.1471852253203533E-2</v>
      </c>
      <c r="AE97" s="4">
        <v>2.7829999999999999</v>
      </c>
      <c r="AF97" s="4">
        <f t="shared" si="15"/>
        <v>0</v>
      </c>
      <c r="AG97" s="4">
        <f t="shared" si="16"/>
        <v>2.7829999999999999</v>
      </c>
    </row>
    <row r="98" spans="2:33">
      <c r="B98" s="12">
        <v>2.9555806870987</v>
      </c>
      <c r="C98" s="12">
        <v>5.1025072933527399E-2</v>
      </c>
      <c r="D98" s="12">
        <v>6.8454245949827602E-2</v>
      </c>
      <c r="E98" s="12">
        <v>9.3097014089681601E-2</v>
      </c>
      <c r="F98" s="12">
        <v>1.2454531366672499E-2</v>
      </c>
      <c r="G98" s="12">
        <v>3.2424969915891902E-2</v>
      </c>
      <c r="H98" s="12">
        <v>3.0728506151380501E-2</v>
      </c>
      <c r="I98" s="12">
        <v>4.7767738252043002E-2</v>
      </c>
      <c r="J98" s="4">
        <f t="shared" si="14"/>
        <v>4.7993154094146354E-2</v>
      </c>
      <c r="AE98" s="4">
        <v>2.956</v>
      </c>
      <c r="AF98" s="4">
        <f t="shared" si="15"/>
        <v>0</v>
      </c>
      <c r="AG98" s="4">
        <f t="shared" si="16"/>
        <v>2.956</v>
      </c>
    </row>
    <row r="99" spans="2:33">
      <c r="B99" s="12">
        <v>3.1399754627511198</v>
      </c>
      <c r="C99" s="12">
        <v>5.1542145475221297E-2</v>
      </c>
      <c r="D99" s="12">
        <v>5.7262599376277798E-2</v>
      </c>
      <c r="E99" s="12">
        <v>8.3997662446959401E-2</v>
      </c>
      <c r="F99" s="12">
        <v>1.19839179024856E-2</v>
      </c>
      <c r="G99" s="12">
        <v>2.7755216310657301E-2</v>
      </c>
      <c r="H99" s="12">
        <v>2.9899491689099299E-2</v>
      </c>
      <c r="I99" s="12">
        <v>4.5583675979036897E-2</v>
      </c>
      <c r="J99" s="4">
        <f t="shared" si="14"/>
        <v>4.400352988281965E-2</v>
      </c>
      <c r="AE99" s="4">
        <v>3.1399999999999997</v>
      </c>
      <c r="AF99" s="4">
        <f t="shared" si="15"/>
        <v>0</v>
      </c>
      <c r="AG99" s="4">
        <f t="shared" si="16"/>
        <v>3.1399999999999997</v>
      </c>
    </row>
    <row r="100" spans="2:33">
      <c r="B100" s="12">
        <v>3.3358743849275498</v>
      </c>
      <c r="C100" s="12">
        <v>4.7065467990588403E-2</v>
      </c>
      <c r="D100" s="12">
        <v>5.0876531660993603E-2</v>
      </c>
      <c r="E100" s="12">
        <v>7.2828943615563899E-2</v>
      </c>
      <c r="F100" s="12">
        <v>1.0362809463040501E-2</v>
      </c>
      <c r="G100" s="12">
        <v>2.2253879710576002E-2</v>
      </c>
      <c r="H100" s="12">
        <v>3.1578771446561703E-2</v>
      </c>
      <c r="I100" s="12">
        <v>4.5767636719321797E-2</v>
      </c>
      <c r="J100" s="4">
        <f t="shared" si="14"/>
        <v>4.0104862943806559E-2</v>
      </c>
      <c r="AE100" s="4">
        <v>3.3359999999999999</v>
      </c>
      <c r="AF100" s="4">
        <f t="shared" si="15"/>
        <v>0</v>
      </c>
      <c r="AG100" s="4">
        <f t="shared" si="16"/>
        <v>3.3359999999999999</v>
      </c>
    </row>
    <row r="101" spans="2:33">
      <c r="B101" s="12">
        <v>3.5439951821361699</v>
      </c>
      <c r="C101" s="12">
        <v>4.2615252137712001E-2</v>
      </c>
      <c r="D101" s="12">
        <v>4.6399978798742497E-2</v>
      </c>
      <c r="E101" s="12">
        <v>6.3309582855948995E-2</v>
      </c>
      <c r="F101" s="12">
        <v>9.4576163479969198E-3</v>
      </c>
      <c r="G101" s="12">
        <v>1.6920402039816099E-2</v>
      </c>
      <c r="H101" s="12">
        <v>3.2670237025796703E-2</v>
      </c>
      <c r="I101" s="12">
        <v>4.8489421266633102E-2</v>
      </c>
      <c r="J101" s="4">
        <f t="shared" si="14"/>
        <v>3.7123212924663751E-2</v>
      </c>
      <c r="AE101" s="4">
        <v>3.544</v>
      </c>
      <c r="AF101" s="4">
        <f t="shared" si="15"/>
        <v>0</v>
      </c>
      <c r="AG101" s="4">
        <f t="shared" si="16"/>
        <v>3.544</v>
      </c>
    </row>
    <row r="102" spans="2:33">
      <c r="B102" s="12">
        <v>3.7651003610189</v>
      </c>
      <c r="C102" s="12">
        <v>3.9496729739911897E-2</v>
      </c>
      <c r="D102" s="12">
        <v>4.1652296008269703E-2</v>
      </c>
      <c r="E102" s="12">
        <v>5.4851083734171101E-2</v>
      </c>
      <c r="F102" s="12">
        <v>8.56636487464792E-3</v>
      </c>
      <c r="G102" s="12">
        <v>1.3546248715275299E-2</v>
      </c>
      <c r="H102" s="12">
        <v>3.0775352408964101E-2</v>
      </c>
      <c r="I102" s="12">
        <v>4.89910561365592E-2</v>
      </c>
      <c r="J102" s="4">
        <f t="shared" si="14"/>
        <v>3.3982733088257035E-2</v>
      </c>
      <c r="AE102" s="4">
        <v>3.766</v>
      </c>
      <c r="AF102" s="4">
        <f t="shared" si="15"/>
        <v>0</v>
      </c>
      <c r="AG102" s="4">
        <f t="shared" si="16"/>
        <v>3.766</v>
      </c>
    </row>
    <row r="103" spans="2:33">
      <c r="B103" s="12">
        <v>3.99999999999998</v>
      </c>
      <c r="C103" s="12">
        <v>3.6182015714310199E-2</v>
      </c>
      <c r="D103" s="12">
        <v>3.4803045394260802E-2</v>
      </c>
      <c r="E103" s="12">
        <v>4.7681167746313202E-2</v>
      </c>
      <c r="F103" s="12">
        <v>7.7187993747374296E-3</v>
      </c>
      <c r="G103" s="12">
        <v>1.1501639758874201E-2</v>
      </c>
      <c r="H103" s="12">
        <v>2.7748284252656099E-2</v>
      </c>
      <c r="I103" s="12">
        <v>4.7295571286177701E-2</v>
      </c>
      <c r="J103" s="4">
        <f t="shared" si="14"/>
        <v>3.0418646218189949E-2</v>
      </c>
      <c r="AE103" s="4">
        <v>4</v>
      </c>
      <c r="AF103" s="4">
        <f t="shared" si="15"/>
        <v>0</v>
      </c>
      <c r="AG103" s="4">
        <f t="shared" si="16"/>
        <v>4</v>
      </c>
    </row>
  </sheetData>
  <sheetProtection sheet="1" formatCells="0" formatColumns="0" formatRows="0" insertColumns="0" insertRows="0" insertHyperlinks="0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NOTA BENE</vt:lpstr>
      <vt:lpstr>input</vt:lpstr>
      <vt:lpstr>output (0m)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Massimo</cp:lastModifiedBy>
  <dcterms:created xsi:type="dcterms:W3CDTF">2017-02-04T10:00:57Z</dcterms:created>
  <dcterms:modified xsi:type="dcterms:W3CDTF">2018-06-19T12:42:02Z</dcterms:modified>
</cp:coreProperties>
</file>